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19425" windowHeight="10425"/>
  </bookViews>
  <sheets>
    <sheet name="Diba" sheetId="5" r:id="rId1"/>
    <sheet name="DibaAltres" sheetId="4" r:id="rId2"/>
    <sheet name="GrIngressos" sheetId="3" r:id="rId3"/>
    <sheet name="GrDespeses" sheetId="2" r:id="rId4"/>
    <sheet name="CGrafics" sheetId="1" r:id="rId5"/>
  </sheets>
  <externalReferences>
    <externalReference r:id="rId6"/>
  </externalReferences>
  <definedNames>
    <definedName name="_12Àrea_d_impressió" localSheetId="3">GrDespeses!$A$1:$L$84</definedName>
    <definedName name="_17Àrea_d_impressió" localSheetId="2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3">GrDespeses!$A$1:$L$84</definedName>
    <definedName name="_xlnm.Print_Area" localSheetId="2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5" l="1"/>
  <c r="H59" i="5"/>
  <c r="G59" i="5"/>
  <c r="F59" i="5"/>
  <c r="E59" i="5"/>
  <c r="D59" i="5"/>
  <c r="B59" i="5"/>
  <c r="I56" i="5"/>
  <c r="H56" i="5"/>
  <c r="G56" i="5"/>
  <c r="F56" i="5"/>
  <c r="E56" i="5"/>
  <c r="D56" i="5"/>
  <c r="I55" i="5"/>
  <c r="H55" i="5"/>
  <c r="G55" i="5"/>
  <c r="F55" i="5"/>
  <c r="E55" i="5"/>
  <c r="D55" i="5"/>
  <c r="I54" i="5"/>
  <c r="H54" i="5"/>
  <c r="G54" i="5"/>
  <c r="F54" i="5"/>
  <c r="E54" i="5"/>
  <c r="D54" i="5"/>
  <c r="B47" i="5"/>
  <c r="B25" i="4"/>
</calcChain>
</file>

<file path=xl/sharedStrings.xml><?xml version="1.0" encoding="utf-8"?>
<sst xmlns="http://schemas.openxmlformats.org/spreadsheetml/2006/main" count="147" uniqueCount="84">
  <si>
    <t>despeses</t>
  </si>
  <si>
    <t>Pagaments realitzats</t>
  </si>
  <si>
    <t>pendent de pagament</t>
  </si>
  <si>
    <t>pagaments</t>
  </si>
  <si>
    <t>crèdits definitius milions</t>
  </si>
  <si>
    <t>despeses compr. milions</t>
  </si>
  <si>
    <t>crèdits definitius</t>
  </si>
  <si>
    <t>despeses compromeses</t>
  </si>
  <si>
    <t>obligacions reconegudes</t>
  </si>
  <si>
    <t>Pendent de pagament</t>
  </si>
  <si>
    <t>Obligacions reconegudes</t>
  </si>
  <si>
    <t>Disposicions</t>
  </si>
  <si>
    <t>Crèdits definitius</t>
  </si>
  <si>
    <t>Crèdits inicials</t>
  </si>
  <si>
    <t>pendent de cobrament</t>
  </si>
  <si>
    <t>recaptació neta</t>
  </si>
  <si>
    <t>ingressos nets</t>
  </si>
  <si>
    <t>definitives milions</t>
  </si>
  <si>
    <t>drets milions</t>
  </si>
  <si>
    <t>previsions definitives</t>
  </si>
  <si>
    <t>drets reconeguts nets</t>
  </si>
  <si>
    <t>Pendent de cobrament</t>
  </si>
  <si>
    <t>Cobraments realitzats</t>
  </si>
  <si>
    <t>Drets reconeguts nets</t>
  </si>
  <si>
    <t>Previsions definitives</t>
  </si>
  <si>
    <t>Previsions inicials</t>
  </si>
  <si>
    <t>ingressos</t>
  </si>
  <si>
    <t>calculs per gràfics del pressupost actual</t>
  </si>
  <si>
    <t>Intervenció General</t>
  </si>
  <si>
    <t xml:space="preserve"> </t>
  </si>
  <si>
    <t>Despeses financeres (D3)</t>
  </si>
  <si>
    <t>Passius financers</t>
  </si>
  <si>
    <t>Actius financers</t>
  </si>
  <si>
    <t>Despeses de capital (D2)</t>
  </si>
  <si>
    <t>Transferències capital</t>
  </si>
  <si>
    <t>Inversions reals</t>
  </si>
  <si>
    <t>Despeses corrents (D1)</t>
  </si>
  <si>
    <t>Fons de contingència i altres impr.</t>
  </si>
  <si>
    <t>Transferències corrents</t>
  </si>
  <si>
    <t>Despeses financeres</t>
  </si>
  <si>
    <t>Despeses béns corrents i serveis</t>
  </si>
  <si>
    <t>Despeses de personal</t>
  </si>
  <si>
    <t>(G)</t>
  </si>
  <si>
    <t>(F) = (A)-(D)</t>
  </si>
  <si>
    <t>(E)</t>
  </si>
  <si>
    <t>(D)</t>
  </si>
  <si>
    <t>(C)</t>
  </si>
  <si>
    <t>(B)</t>
  </si>
  <si>
    <t>(A)</t>
  </si>
  <si>
    <t>%
(C)/(A)</t>
  </si>
  <si>
    <t>Romanents
de crèdit</t>
  </si>
  <si>
    <t>Crèdit
disponible</t>
  </si>
  <si>
    <t>Despeses compromeses</t>
  </si>
  <si>
    <t>Despeses autoritzades</t>
  </si>
  <si>
    <t>Crèdits
definitius</t>
  </si>
  <si>
    <t>capítol pressupostari</t>
  </si>
  <si>
    <t>resum per capítols</t>
  </si>
  <si>
    <t>exercici corrent</t>
  </si>
  <si>
    <t>en operacions financeres        (I3)-(D3)</t>
  </si>
  <si>
    <t>en operacions de capital         (I2)-(D2)</t>
  </si>
  <si>
    <t>en operacions corrents            (I1)-(D1)</t>
  </si>
  <si>
    <t>diferències</t>
  </si>
  <si>
    <t>(F) = (D)+(E)</t>
  </si>
  <si>
    <t>(C) = (A)+(B)</t>
  </si>
  <si>
    <t>%
(D)/(C)</t>
  </si>
  <si>
    <t>Pagaments</t>
  </si>
  <si>
    <t>Obligacions
reconegudes</t>
  </si>
  <si>
    <t>Pressupost
actual</t>
  </si>
  <si>
    <t>Modificacions</t>
  </si>
  <si>
    <t>Pressupost
inicial</t>
  </si>
  <si>
    <t>Total d'ingressos</t>
  </si>
  <si>
    <t>Ingressos financers (I3)</t>
  </si>
  <si>
    <t>Ingressos de capital (I2)</t>
  </si>
  <si>
    <t>Alienació de béns</t>
  </si>
  <si>
    <t>Ingressos corrents (I1)</t>
  </si>
  <si>
    <t>Ingressos patrimonials</t>
  </si>
  <si>
    <t>Taxes i altres ingressos</t>
  </si>
  <si>
    <t>Impostos indirectes</t>
  </si>
  <si>
    <t>Impostos directes</t>
  </si>
  <si>
    <t>Recaptació</t>
  </si>
  <si>
    <t>Drets reconeguts
nets</t>
  </si>
  <si>
    <t>30 de juny de 2023</t>
  </si>
  <si>
    <t>extret el 27/7/2023</t>
  </si>
  <si>
    <t>estat d'execució del pressupost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</si>
</sst>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\ _P_t_s_-;\-* #,##0.00\ _P_t_s_-;_-* &quot;-&quot;??\ _P_t_s_-;_-@_-"/>
    <numFmt numFmtId="165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u/>
      <sz val="16"/>
      <name val="Arial Narrow"/>
      <family val="2"/>
    </font>
    <font>
      <sz val="12"/>
      <name val="Arial"/>
      <family val="2"/>
    </font>
    <font>
      <b/>
      <sz val="26"/>
      <color indexed="29"/>
      <name val="Arial Narrow"/>
      <family val="2"/>
    </font>
    <font>
      <b/>
      <sz val="16"/>
      <color indexed="29"/>
      <name val="Arial Narrow"/>
      <family val="2"/>
    </font>
    <font>
      <sz val="8"/>
      <color indexed="23"/>
      <name val="Arial"/>
      <family val="2"/>
    </font>
    <font>
      <b/>
      <sz val="10"/>
      <color indexed="29"/>
      <name val="Arial Narrow"/>
      <family val="2"/>
    </font>
    <font>
      <b/>
      <sz val="14"/>
      <color indexed="8"/>
      <name val="Arial"/>
      <family val="2"/>
    </font>
    <font>
      <b/>
      <sz val="10"/>
      <color indexed="23"/>
      <name val="Arial Narrow"/>
      <family val="2"/>
    </font>
    <font>
      <b/>
      <sz val="10"/>
      <name val="Arial Narrow"/>
      <family val="2"/>
    </font>
    <font>
      <b/>
      <sz val="16"/>
      <name val="Arial Narrow"/>
      <family val="2"/>
    </font>
    <font>
      <sz val="10"/>
      <color indexed="23"/>
      <name val="Arial"/>
      <family val="2"/>
    </font>
    <font>
      <sz val="10"/>
      <color indexed="23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b/>
      <sz val="11"/>
      <color indexed="16"/>
      <name val="Times New Roman"/>
      <family val="1"/>
    </font>
    <font>
      <b/>
      <sz val="24"/>
      <color indexed="60"/>
      <name val="Arial Narrow"/>
      <family val="2"/>
    </font>
    <font>
      <b/>
      <sz val="24"/>
      <color indexed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mediumGray">
        <fgColor indexed="40"/>
        <bgColor indexed="41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7">
    <xf numFmtId="0" fontId="0" fillId="0" borderId="0" xfId="0"/>
    <xf numFmtId="1" fontId="4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indent="1"/>
    </xf>
    <xf numFmtId="4" fontId="0" fillId="0" borderId="0" xfId="0" applyNumberFormat="1"/>
    <xf numFmtId="0" fontId="6" fillId="0" borderId="0" xfId="0" applyFont="1"/>
    <xf numFmtId="0" fontId="7" fillId="0" borderId="0" xfId="0" applyFont="1" applyAlignment="1">
      <alignment horizontal="left" indent="1"/>
    </xf>
    <xf numFmtId="0" fontId="3" fillId="3" borderId="5" xfId="0" applyFont="1" applyFill="1" applyBorder="1" applyAlignment="1">
      <alignment horizontal="left" vertical="center" indent="1"/>
    </xf>
    <xf numFmtId="4" fontId="2" fillId="2" borderId="3" xfId="1" applyNumberFormat="1" applyFont="1" applyFill="1" applyBorder="1" applyAlignment="1">
      <alignment horizontal="right" vertical="center" indent="1"/>
    </xf>
    <xf numFmtId="4" fontId="2" fillId="2" borderId="6" xfId="1" applyNumberFormat="1" applyFont="1" applyFill="1" applyBorder="1" applyAlignment="1">
      <alignment horizontal="right" vertical="center" indent="1"/>
    </xf>
    <xf numFmtId="4" fontId="2" fillId="2" borderId="4" xfId="1" applyNumberFormat="1" applyFont="1" applyFill="1" applyBorder="1" applyAlignment="1">
      <alignment horizontal="right" vertical="center" indent="1"/>
    </xf>
    <xf numFmtId="4" fontId="2" fillId="2" borderId="7" xfId="1" applyNumberFormat="1" applyFont="1" applyFill="1" applyBorder="1" applyAlignment="1">
      <alignment horizontal="right" vertical="center" indent="1"/>
    </xf>
    <xf numFmtId="0" fontId="3" fillId="3" borderId="8" xfId="0" applyFont="1" applyFill="1" applyBorder="1" applyAlignment="1">
      <alignment horizontal="left" vertical="center" indent="1"/>
    </xf>
    <xf numFmtId="4" fontId="2" fillId="2" borderId="9" xfId="1" applyNumberFormat="1" applyFont="1" applyFill="1" applyBorder="1" applyAlignment="1">
      <alignment horizontal="right" vertical="center" indent="1"/>
    </xf>
    <xf numFmtId="0" fontId="3" fillId="3" borderId="10" xfId="0" applyFont="1" applyFill="1" applyBorder="1" applyAlignment="1">
      <alignment horizontal="left" vertical="center" indent="1"/>
    </xf>
    <xf numFmtId="4" fontId="2" fillId="2" borderId="11" xfId="1" applyNumberFormat="1" applyFont="1" applyFill="1" applyBorder="1" applyAlignment="1">
      <alignment horizontal="right" vertical="center" indent="1"/>
    </xf>
    <xf numFmtId="4" fontId="2" fillId="2" borderId="12" xfId="1" applyNumberFormat="1" applyFont="1" applyFill="1" applyBorder="1" applyAlignment="1">
      <alignment horizontal="right" vertical="center" indent="1"/>
    </xf>
    <xf numFmtId="4" fontId="2" fillId="2" borderId="13" xfId="1" applyNumberFormat="1" applyFont="1" applyFill="1" applyBorder="1" applyAlignment="1">
      <alignment horizontal="right" vertical="center" indent="1"/>
    </xf>
    <xf numFmtId="4" fontId="2" fillId="2" borderId="14" xfId="1" applyNumberFormat="1" applyFont="1" applyFill="1" applyBorder="1" applyAlignment="1">
      <alignment horizontal="right" vertical="center" indent="1"/>
    </xf>
    <xf numFmtId="4" fontId="2" fillId="2" borderId="15" xfId="1" applyNumberFormat="1" applyFont="1" applyFill="1" applyBorder="1" applyAlignment="1">
      <alignment horizontal="right" vertical="center" indent="1"/>
    </xf>
    <xf numFmtId="4" fontId="2" fillId="2" borderId="16" xfId="1" applyNumberFormat="1" applyFont="1" applyFill="1" applyBorder="1" applyAlignment="1">
      <alignment horizontal="right" vertical="center" indent="1"/>
    </xf>
    <xf numFmtId="0" fontId="3" fillId="3" borderId="17" xfId="0" applyFont="1" applyFill="1" applyBorder="1" applyAlignment="1">
      <alignment horizontal="left" vertical="center" indent="1"/>
    </xf>
    <xf numFmtId="4" fontId="2" fillId="2" borderId="18" xfId="1" applyNumberFormat="1" applyFont="1" applyFill="1" applyBorder="1" applyAlignment="1">
      <alignment horizontal="right" vertical="center" indent="1"/>
    </xf>
    <xf numFmtId="4" fontId="2" fillId="2" borderId="19" xfId="1" applyNumberFormat="1" applyFont="1" applyFill="1" applyBorder="1" applyAlignment="1">
      <alignment horizontal="right" vertical="center" indent="1"/>
    </xf>
    <xf numFmtId="4" fontId="2" fillId="2" borderId="20" xfId="1" applyNumberFormat="1" applyFont="1" applyFill="1" applyBorder="1" applyAlignment="1">
      <alignment horizontal="right" vertical="center" indent="1"/>
    </xf>
    <xf numFmtId="0" fontId="3" fillId="3" borderId="21" xfId="0" applyFont="1" applyFill="1" applyBorder="1" applyAlignment="1">
      <alignment horizontal="left" vertical="center" indent="1"/>
    </xf>
    <xf numFmtId="1" fontId="3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0" fillId="0" borderId="22" xfId="0" applyBorder="1"/>
    <xf numFmtId="0" fontId="0" fillId="0" borderId="23" xfId="0" applyBorder="1"/>
    <xf numFmtId="0" fontId="10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1" fillId="0" borderId="0" xfId="0" applyFont="1" applyAlignment="1">
      <alignment horizontal="right" indent="1"/>
    </xf>
    <xf numFmtId="165" fontId="12" fillId="0" borderId="0" xfId="1" applyNumberFormat="1" applyFont="1" applyFill="1" applyBorder="1" applyAlignment="1">
      <alignment horizontal="right" vertical="center"/>
    </xf>
    <xf numFmtId="43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5" fontId="15" fillId="0" borderId="0" xfId="0" applyNumberFormat="1" applyFont="1"/>
    <xf numFmtId="43" fontId="0" fillId="0" borderId="0" xfId="0" applyNumberFormat="1"/>
    <xf numFmtId="165" fontId="16" fillId="0" borderId="0" xfId="0" applyNumberFormat="1" applyFont="1" applyAlignment="1">
      <alignment horizontal="right"/>
    </xf>
    <xf numFmtId="43" fontId="17" fillId="0" borderId="0" xfId="0" applyNumberFormat="1" applyFont="1" applyAlignment="1">
      <alignment horizontal="right"/>
    </xf>
    <xf numFmtId="43" fontId="17" fillId="0" borderId="0" xfId="0" applyNumberFormat="1" applyFont="1"/>
    <xf numFmtId="0" fontId="1" fillId="0" borderId="0" xfId="0" applyFont="1" applyAlignment="1">
      <alignment horizontal="left" indent="1"/>
    </xf>
    <xf numFmtId="165" fontId="12" fillId="0" borderId="0" xfId="1" applyNumberFormat="1" applyFont="1" applyFill="1" applyBorder="1" applyAlignment="1">
      <alignment horizontal="right"/>
    </xf>
    <xf numFmtId="43" fontId="18" fillId="0" borderId="0" xfId="0" applyNumberFormat="1" applyFont="1"/>
    <xf numFmtId="0" fontId="19" fillId="0" borderId="0" xfId="0" applyFont="1"/>
    <xf numFmtId="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 indent="1"/>
    </xf>
    <xf numFmtId="4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 indent="1"/>
    </xf>
    <xf numFmtId="0" fontId="2" fillId="0" borderId="0" xfId="0" quotePrefix="1" applyFont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3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0" fillId="0" borderId="0" xfId="0" applyFont="1" applyAlignment="1">
      <alignment horizontal="left" indent="1"/>
    </xf>
    <xf numFmtId="165" fontId="12" fillId="0" borderId="24" xfId="1" applyNumberFormat="1" applyFont="1" applyBorder="1" applyAlignment="1">
      <alignment horizontal="right" vertical="center"/>
    </xf>
    <xf numFmtId="43" fontId="13" fillId="0" borderId="25" xfId="0" applyNumberFormat="1" applyFont="1" applyBorder="1" applyAlignment="1">
      <alignment horizontal="right" vertical="center"/>
    </xf>
    <xf numFmtId="165" fontId="16" fillId="0" borderId="26" xfId="0" applyNumberFormat="1" applyFont="1" applyBorder="1" applyAlignment="1">
      <alignment horizontal="right"/>
    </xf>
    <xf numFmtId="43" fontId="17" fillId="0" borderId="27" xfId="0" applyNumberFormat="1" applyFont="1" applyBorder="1" applyAlignment="1">
      <alignment horizontal="right"/>
    </xf>
    <xf numFmtId="43" fontId="17" fillId="0" borderId="28" xfId="0" applyNumberFormat="1" applyFont="1" applyBorder="1"/>
    <xf numFmtId="43" fontId="17" fillId="0" borderId="29" xfId="0" applyNumberFormat="1" applyFont="1" applyBorder="1"/>
    <xf numFmtId="43" fontId="17" fillId="0" borderId="30" xfId="0" applyNumberFormat="1" applyFont="1" applyBorder="1"/>
    <xf numFmtId="165" fontId="12" fillId="0" borderId="24" xfId="1" applyNumberFormat="1" applyFont="1" applyBorder="1" applyAlignment="1">
      <alignment horizontal="right"/>
    </xf>
    <xf numFmtId="43" fontId="18" fillId="0" borderId="31" xfId="0" applyNumberFormat="1" applyFont="1" applyBorder="1"/>
    <xf numFmtId="43" fontId="18" fillId="0" borderId="32" xfId="0" applyNumberFormat="1" applyFont="1" applyBorder="1"/>
    <xf numFmtId="0" fontId="19" fillId="0" borderId="33" xfId="0" applyFont="1" applyBorder="1"/>
    <xf numFmtId="4" fontId="18" fillId="0" borderId="34" xfId="0" applyNumberFormat="1" applyFont="1" applyBorder="1" applyAlignment="1">
      <alignment horizontal="left"/>
    </xf>
    <xf numFmtId="0" fontId="18" fillId="0" borderId="35" xfId="0" applyFont="1" applyBorder="1" applyAlignment="1">
      <alignment horizontal="left" indent="1"/>
    </xf>
    <xf numFmtId="165" fontId="16" fillId="0" borderId="36" xfId="0" applyNumberFormat="1" applyFont="1" applyBorder="1" applyAlignment="1">
      <alignment horizontal="right"/>
    </xf>
    <xf numFmtId="43" fontId="17" fillId="0" borderId="37" xfId="0" applyNumberFormat="1" applyFont="1" applyBorder="1" applyAlignment="1">
      <alignment horizontal="right"/>
    </xf>
    <xf numFmtId="43" fontId="17" fillId="0" borderId="38" xfId="0" applyNumberFormat="1" applyFont="1" applyBorder="1"/>
    <xf numFmtId="43" fontId="17" fillId="0" borderId="39" xfId="0" applyNumberFormat="1" applyFont="1" applyBorder="1"/>
    <xf numFmtId="43" fontId="17" fillId="0" borderId="40" xfId="0" applyNumberFormat="1" applyFont="1" applyBorder="1"/>
    <xf numFmtId="43" fontId="17" fillId="0" borderId="41" xfId="0" applyNumberFormat="1" applyFont="1" applyBorder="1" applyAlignment="1">
      <alignment horizontal="right"/>
    </xf>
    <xf numFmtId="43" fontId="17" fillId="0" borderId="42" xfId="0" applyNumberFormat="1" applyFont="1" applyBorder="1"/>
    <xf numFmtId="43" fontId="17" fillId="0" borderId="43" xfId="0" applyNumberFormat="1" applyFont="1" applyBorder="1"/>
    <xf numFmtId="43" fontId="17" fillId="0" borderId="44" xfId="0" applyNumberFormat="1" applyFont="1" applyBorder="1"/>
    <xf numFmtId="4" fontId="17" fillId="0" borderId="36" xfId="0" applyNumberFormat="1" applyFont="1" applyBorder="1" applyAlignment="1">
      <alignment horizontal="left"/>
    </xf>
    <xf numFmtId="0" fontId="17" fillId="0" borderId="36" xfId="0" applyFont="1" applyBorder="1" applyAlignment="1">
      <alignment horizontal="left" indent="1"/>
    </xf>
    <xf numFmtId="43" fontId="17" fillId="0" borderId="45" xfId="0" applyNumberFormat="1" applyFont="1" applyBorder="1" applyAlignment="1">
      <alignment horizontal="right"/>
    </xf>
    <xf numFmtId="43" fontId="17" fillId="0" borderId="46" xfId="0" applyNumberFormat="1" applyFont="1" applyBorder="1"/>
    <xf numFmtId="43" fontId="17" fillId="0" borderId="47" xfId="0" applyNumberFormat="1" applyFont="1" applyBorder="1"/>
    <xf numFmtId="0" fontId="2" fillId="0" borderId="48" xfId="0" quotePrefix="1" applyFont="1" applyBorder="1" applyAlignment="1">
      <alignment horizontal="center" vertical="center" wrapText="1"/>
    </xf>
    <xf numFmtId="0" fontId="2" fillId="0" borderId="49" xfId="0" quotePrefix="1" applyFont="1" applyBorder="1" applyAlignment="1">
      <alignment horizontal="center" vertical="center" wrapText="1"/>
    </xf>
    <xf numFmtId="49" fontId="2" fillId="0" borderId="51" xfId="0" applyNumberFormat="1" applyFont="1" applyBorder="1" applyAlignment="1">
      <alignment horizontal="center" wrapText="1"/>
    </xf>
    <xf numFmtId="43" fontId="2" fillId="0" borderId="49" xfId="0" applyNumberFormat="1" applyFont="1" applyBorder="1" applyAlignment="1">
      <alignment horizontal="center" wrapText="1"/>
    </xf>
    <xf numFmtId="43" fontId="2" fillId="0" borderId="51" xfId="0" applyNumberFormat="1" applyFont="1" applyBorder="1" applyAlignment="1">
      <alignment horizontal="center" wrapText="1"/>
    </xf>
    <xf numFmtId="0" fontId="2" fillId="0" borderId="51" xfId="0" applyFont="1" applyBorder="1" applyAlignment="1">
      <alignment horizontal="center" wrapText="1"/>
    </xf>
    <xf numFmtId="43" fontId="21" fillId="0" borderId="0" xfId="0" applyNumberFormat="1" applyFont="1" applyAlignment="1">
      <alignment horizontal="right"/>
    </xf>
    <xf numFmtId="0" fontId="22" fillId="0" borderId="0" xfId="0" applyFont="1" applyAlignment="1">
      <alignment horizontal="right" indent="1"/>
    </xf>
    <xf numFmtId="0" fontId="0" fillId="0" borderId="52" xfId="0" applyBorder="1"/>
    <xf numFmtId="0" fontId="23" fillId="0" borderId="52" xfId="0" applyFont="1" applyBorder="1" applyAlignment="1">
      <alignment horizontal="left" indent="1"/>
    </xf>
    <xf numFmtId="0" fontId="24" fillId="0" borderId="53" xfId="0" applyFont="1" applyBorder="1" applyAlignment="1">
      <alignment horizontal="right" indent="1"/>
    </xf>
    <xf numFmtId="0" fontId="0" fillId="0" borderId="53" xfId="0" applyBorder="1"/>
    <xf numFmtId="0" fontId="23" fillId="0" borderId="53" xfId="0" applyFont="1" applyBorder="1" applyAlignment="1">
      <alignment horizontal="left" indent="1"/>
    </xf>
    <xf numFmtId="0" fontId="22" fillId="0" borderId="0" xfId="0" applyFont="1" applyAlignment="1">
      <alignment horizontal="right"/>
    </xf>
    <xf numFmtId="0" fontId="25" fillId="0" borderId="0" xfId="0" applyFont="1" applyAlignment="1">
      <alignment horizontal="left" indent="1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left" vertical="center" indent="1"/>
    </xf>
    <xf numFmtId="164" fontId="17" fillId="0" borderId="0" xfId="1" applyFont="1" applyBorder="1"/>
    <xf numFmtId="164" fontId="17" fillId="0" borderId="27" xfId="1" applyFont="1" applyBorder="1"/>
    <xf numFmtId="164" fontId="17" fillId="0" borderId="28" xfId="1" applyFont="1" applyBorder="1"/>
    <xf numFmtId="164" fontId="17" fillId="0" borderId="54" xfId="1" applyFont="1" applyBorder="1"/>
    <xf numFmtId="164" fontId="17" fillId="0" borderId="29" xfId="1" applyFont="1" applyBorder="1"/>
    <xf numFmtId="164" fontId="17" fillId="0" borderId="55" xfId="1" applyFont="1" applyBorder="1"/>
    <xf numFmtId="4" fontId="17" fillId="0" borderId="0" xfId="0" applyNumberFormat="1" applyFont="1" applyAlignment="1">
      <alignment horizontal="left" indent="1"/>
    </xf>
    <xf numFmtId="4" fontId="17" fillId="0" borderId="0" xfId="1" applyNumberFormat="1" applyFont="1" applyBorder="1"/>
    <xf numFmtId="4" fontId="17" fillId="0" borderId="37" xfId="1" applyNumberFormat="1" applyFont="1" applyBorder="1"/>
    <xf numFmtId="4" fontId="17" fillId="0" borderId="38" xfId="1" applyNumberFormat="1" applyFont="1" applyBorder="1"/>
    <xf numFmtId="4" fontId="17" fillId="0" borderId="56" xfId="1" applyNumberFormat="1" applyFont="1" applyBorder="1"/>
    <xf numFmtId="4" fontId="17" fillId="0" borderId="39" xfId="1" applyNumberFormat="1" applyFont="1" applyBorder="1"/>
    <xf numFmtId="4" fontId="17" fillId="0" borderId="57" xfId="1" applyNumberFormat="1" applyFont="1" applyBorder="1"/>
    <xf numFmtId="4" fontId="17" fillId="0" borderId="41" xfId="1" applyNumberFormat="1" applyFont="1" applyBorder="1"/>
    <xf numFmtId="4" fontId="17" fillId="0" borderId="42" xfId="1" applyNumberFormat="1" applyFont="1" applyBorder="1"/>
    <xf numFmtId="4" fontId="17" fillId="0" borderId="58" xfId="1" applyNumberFormat="1" applyFont="1" applyBorder="1"/>
    <xf numFmtId="4" fontId="17" fillId="0" borderId="43" xfId="1" applyNumberFormat="1" applyFont="1" applyBorder="1"/>
    <xf numFmtId="4" fontId="17" fillId="0" borderId="46" xfId="1" applyNumberFormat="1" applyFont="1" applyBorder="1"/>
    <xf numFmtId="4" fontId="17" fillId="0" borderId="36" xfId="0" applyNumberFormat="1" applyFont="1" applyBorder="1" applyAlignment="1">
      <alignment horizontal="left" indent="1"/>
    </xf>
    <xf numFmtId="164" fontId="17" fillId="0" borderId="59" xfId="1" applyFont="1" applyBorder="1"/>
    <xf numFmtId="164" fontId="17" fillId="0" borderId="60" xfId="1" applyFont="1" applyBorder="1"/>
    <xf numFmtId="164" fontId="17" fillId="0" borderId="61" xfId="1" applyFont="1" applyBorder="1"/>
    <xf numFmtId="164" fontId="17" fillId="0" borderId="62" xfId="1" applyFont="1" applyBorder="1"/>
    <xf numFmtId="164" fontId="17" fillId="0" borderId="63" xfId="1" applyFont="1" applyBorder="1"/>
    <xf numFmtId="43" fontId="17" fillId="0" borderId="54" xfId="0" applyNumberFormat="1" applyFont="1" applyBorder="1"/>
    <xf numFmtId="43" fontId="18" fillId="0" borderId="24" xfId="0" applyNumberFormat="1" applyFont="1" applyBorder="1"/>
    <xf numFmtId="43" fontId="17" fillId="0" borderId="56" xfId="0" applyNumberFormat="1" applyFont="1" applyBorder="1"/>
    <xf numFmtId="43" fontId="17" fillId="0" borderId="58" xfId="0" applyNumberFormat="1" applyFont="1" applyBorder="1"/>
    <xf numFmtId="43" fontId="17" fillId="0" borderId="64" xfId="0" applyNumberFormat="1" applyFont="1" applyBorder="1"/>
    <xf numFmtId="43" fontId="17" fillId="0" borderId="31" xfId="0" applyNumberFormat="1" applyFont="1" applyBorder="1"/>
    <xf numFmtId="43" fontId="17" fillId="0" borderId="65" xfId="0" applyNumberFormat="1" applyFont="1" applyBorder="1"/>
    <xf numFmtId="43" fontId="17" fillId="0" borderId="66" xfId="0" applyNumberFormat="1" applyFont="1" applyBorder="1"/>
    <xf numFmtId="43" fontId="17" fillId="0" borderId="37" xfId="0" applyNumberFormat="1" applyFont="1" applyBorder="1"/>
    <xf numFmtId="43" fontId="17" fillId="0" borderId="41" xfId="0" applyNumberFormat="1" applyFont="1" applyBorder="1"/>
    <xf numFmtId="43" fontId="17" fillId="0" borderId="67" xfId="0" applyNumberFormat="1" applyFont="1" applyBorder="1"/>
    <xf numFmtId="0" fontId="14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50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1.087,44</c:v>
                  </c:pt>
                  <c:pt idx="1">
                    <c:v>1.606,96</c:v>
                  </c:pt>
                  <c:pt idx="2">
                    <c:v>465,15</c:v>
                  </c:pt>
                  <c:pt idx="3">
                    <c:v>447,31</c:v>
                  </c:pt>
                  <c:pt idx="4">
                    <c:v>17,84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1087.4349999999999</c:v>
                </c:pt>
                <c:pt idx="1">
                  <c:v>1606.9599805499997</c:v>
                </c:pt>
                <c:pt idx="2">
                  <c:v>465.1480044700001</c:v>
                </c:pt>
                <c:pt idx="3">
                  <c:v>447.30594497999999</c:v>
                </c:pt>
                <c:pt idx="4">
                  <c:v>17.84205949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06-4BDA-A9A0-CAD31E3C4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7925504"/>
        <c:axId val="67927040"/>
        <c:axId val="0"/>
      </c:bar3DChart>
      <c:catAx>
        <c:axId val="67925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67927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79270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67925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69.40806932000001</c:v>
                </c:pt>
                <c:pt idx="1">
                  <c:v>48.287214720000009</c:v>
                </c:pt>
                <c:pt idx="2">
                  <c:v>5.5663912299999989</c:v>
                </c:pt>
                <c:pt idx="3">
                  <c:v>317.38776561999998</c:v>
                </c:pt>
                <c:pt idx="4">
                  <c:v>5.7877769800000003</c:v>
                </c:pt>
                <c:pt idx="5">
                  <c:v>0.14120305000000002</c:v>
                </c:pt>
                <c:pt idx="6">
                  <c:v>2.0713260099999999</c:v>
                </c:pt>
                <c:pt idx="7">
                  <c:v>16.498257539999997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53-4F1A-8572-91223DD0DC5C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156.685</c:v>
                </c:pt>
                <c:pt idx="1">
                  <c:v>105.08</c:v>
                </c:pt>
                <c:pt idx="2">
                  <c:v>4.6660000000000004</c:v>
                </c:pt>
                <c:pt idx="3">
                  <c:v>650.65347369999995</c:v>
                </c:pt>
                <c:pt idx="4">
                  <c:v>2.9529999999999998</c:v>
                </c:pt>
                <c:pt idx="5">
                  <c:v>0</c:v>
                </c:pt>
                <c:pt idx="6">
                  <c:v>5.5312765500000012</c:v>
                </c:pt>
                <c:pt idx="7">
                  <c:v>681.39123029999996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53-4F1A-8572-91223DD0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8879488"/>
        <c:axId val="68881024"/>
        <c:axId val="0"/>
      </c:bar3DChart>
      <c:catAx>
        <c:axId val="68879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68881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888102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6887948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C7E-4B30-8747-C25CC080B3FC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C7E-4B30-8747-C25CC080B3FC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B30-8747-C25CC080B3FC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B30-8747-C25CC080B3FC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447.30594497999999</c:v>
                </c:pt>
                <c:pt idx="1">
                  <c:v>17.84205949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C7E-4B30-8747-C25CC080B3FC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1.087,44</c:v>
                  </c:pt>
                  <c:pt idx="1">
                    <c:v>1.606,96</c:v>
                  </c:pt>
                  <c:pt idx="2">
                    <c:v>1.271,55</c:v>
                  </c:pt>
                  <c:pt idx="3">
                    <c:v>726,51</c:v>
                  </c:pt>
                  <c:pt idx="4">
                    <c:v>714,50</c:v>
                  </c:pt>
                  <c:pt idx="5">
                    <c:v>12,01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1087.4349999999999</c:v>
                </c:pt>
                <c:pt idx="1">
                  <c:v>1606.95998055</c:v>
                </c:pt>
                <c:pt idx="2">
                  <c:v>1271.5526105300003</c:v>
                </c:pt>
                <c:pt idx="3">
                  <c:v>726.51070414000026</c:v>
                </c:pt>
                <c:pt idx="4">
                  <c:v>714.50404115000015</c:v>
                </c:pt>
                <c:pt idx="5">
                  <c:v>12.006662989999999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B0-4D21-BCDF-317F93AE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9178496"/>
        <c:axId val="69180032"/>
        <c:axId val="0"/>
      </c:bar3DChart>
      <c:catAx>
        <c:axId val="69178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6918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918003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69178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121.84201866000015</c:v>
                </c:pt>
                <c:pt idx="1">
                  <c:v>110.87604288</c:v>
                </c:pt>
                <c:pt idx="2">
                  <c:v>2.1418000000000001E-4</c:v>
                </c:pt>
                <c:pt idx="3">
                  <c:v>384.26280302000015</c:v>
                </c:pt>
                <c:pt idx="4">
                  <c:v>0</c:v>
                </c:pt>
                <c:pt idx="5">
                  <c:v>70.951371930000008</c:v>
                </c:pt>
                <c:pt idx="6">
                  <c:v>398.25403025000003</c:v>
                </c:pt>
                <c:pt idx="7">
                  <c:v>185.36612960999997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40-4853-BC33-8CA9D7C1D06F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269.79297702999997</c:v>
                </c:pt>
                <c:pt idx="1">
                  <c:v>152.59885540000002</c:v>
                </c:pt>
                <c:pt idx="2">
                  <c:v>0.11101999999999999</c:v>
                </c:pt>
                <c:pt idx="3">
                  <c:v>415.01110137000012</c:v>
                </c:pt>
                <c:pt idx="4">
                  <c:v>3</c:v>
                </c:pt>
                <c:pt idx="5">
                  <c:v>129.03743492999999</c:v>
                </c:pt>
                <c:pt idx="6">
                  <c:v>438.30832150999998</c:v>
                </c:pt>
                <c:pt idx="7">
                  <c:v>199.10027031000001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40-4853-BC33-8CA9D7C1D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9535232"/>
        <c:axId val="69536768"/>
        <c:axId val="0"/>
      </c:bar3DChart>
      <c:catAx>
        <c:axId val="69535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69536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953676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69535232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007-4F7C-93DA-3E602714A726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007-4F7C-93DA-3E602714A726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7-4F7C-93DA-3E602714A726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7-4F7C-93DA-3E602714A726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714.50404115000015</c:v>
                </c:pt>
                <c:pt idx="1">
                  <c:v>12.006662989999999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007-4F7C-93DA-3E602714A726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122660" cy="724277"/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4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122660" cy="724277"/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4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="" xmlns:a16="http://schemas.microsoft.com/office/drawing/2014/main" id="{00000000-0008-0000-4800-000002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="" xmlns:a16="http://schemas.microsoft.com/office/drawing/2014/main" id="{00000000-0008-0000-4800-000003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="" xmlns:a16="http://schemas.microsoft.com/office/drawing/2014/main" id="{00000000-0008-0000-4800-000007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="" xmlns:a16="http://schemas.microsoft.com/office/drawing/2014/main" id="{00000000-0008-0000-4800-000012800000}"/>
            </a:ext>
          </a:extLst>
        </xdr:cNvPr>
        <xdr:cNvSpPr>
          <a:spLocks noChangeShapeType="1"/>
        </xdr:cNvSpPr>
      </xdr:nvSpPr>
      <xdr:spPr bwMode="auto">
        <a:xfrm flipH="1">
          <a:off x="0" y="161925"/>
          <a:ext cx="6057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="" xmlns:a16="http://schemas.microsoft.com/office/drawing/2014/main" id="{00000000-0008-0000-4800-000019800000}"/>
            </a:ext>
          </a:extLst>
        </xdr:cNvPr>
        <xdr:cNvSpPr>
          <a:spLocks noChangeShapeType="1"/>
        </xdr:cNvSpPr>
      </xdr:nvSpPr>
      <xdr:spPr bwMode="auto">
        <a:xfrm flipH="1">
          <a:off x="0" y="161925"/>
          <a:ext cx="6057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="" xmlns:a16="http://schemas.microsoft.com/office/drawing/2014/main" id="{00000000-0008-0000-4800-00001A800000}"/>
            </a:ext>
          </a:extLst>
        </xdr:cNvPr>
        <xdr:cNvSpPr>
          <a:spLocks noChangeShapeType="1"/>
        </xdr:cNvSpPr>
      </xdr:nvSpPr>
      <xdr:spPr bwMode="auto">
        <a:xfrm flipH="1">
          <a:off x="0" y="161925"/>
          <a:ext cx="5924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absoluteAnchor>
    <xdr:pos x="0" y="0"/>
    <xdr:ext cx="2076261" cy="725409"/>
    <xdr:pic>
      <xdr:nvPicPr>
        <xdr:cNvPr id="8" name="Imatge 7">
          <a:extLst>
            <a:ext uri="{FF2B5EF4-FFF2-40B4-BE49-F238E27FC236}">
              <a16:creationId xmlns="" xmlns:a16="http://schemas.microsoft.com/office/drawing/2014/main" id="{00000000-0008-0000-4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="" xmlns:a16="http://schemas.microsoft.com/office/drawing/2014/main" id="{00000000-0008-0000-4700-000001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="" xmlns:a16="http://schemas.microsoft.com/office/drawing/2014/main" id="{00000000-0008-0000-4700-000002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="" xmlns:a16="http://schemas.microsoft.com/office/drawing/2014/main" id="{00000000-0008-0000-4700-000003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="" xmlns:a16="http://schemas.microsoft.com/office/drawing/2014/main" id="{00000000-0008-0000-4700-000006A80100}"/>
            </a:ext>
          </a:extLst>
        </xdr:cNvPr>
        <xdr:cNvSpPr>
          <a:spLocks noChangeShapeType="1"/>
        </xdr:cNvSpPr>
      </xdr:nvSpPr>
      <xdr:spPr bwMode="auto">
        <a:xfrm flipH="1">
          <a:off x="0" y="161925"/>
          <a:ext cx="6057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="" xmlns:a16="http://schemas.microsoft.com/office/drawing/2014/main" id="{00000000-0008-0000-4700-00000BA80100}"/>
            </a:ext>
          </a:extLst>
        </xdr:cNvPr>
        <xdr:cNvSpPr>
          <a:spLocks noChangeShapeType="1"/>
        </xdr:cNvSpPr>
      </xdr:nvSpPr>
      <xdr:spPr bwMode="auto">
        <a:xfrm flipH="1">
          <a:off x="0" y="161925"/>
          <a:ext cx="5924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absoluteAnchor>
    <xdr:pos x="0" y="0"/>
    <xdr:ext cx="2076261" cy="725409"/>
    <xdr:pic>
      <xdr:nvPicPr>
        <xdr:cNvPr id="7" name="Imatge 6">
          <a:extLst>
            <a:ext uri="{FF2B5EF4-FFF2-40B4-BE49-F238E27FC236}">
              <a16:creationId xmlns="" xmlns:a16="http://schemas.microsoft.com/office/drawing/2014/main" id="{00000000-0008-0000-4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028542" cy="724277"/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O/Dades/Tec1/Comptabilitat/CPressupostaria/Estats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Recursos Humans, Hisenda i Serveis Interns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estat d'execució del pressupost</v>
          </cell>
        </row>
        <row r="13">
          <cell r="C13" t="str">
            <v>estat d'execució</v>
          </cell>
        </row>
        <row r="16">
          <cell r="C16" t="str">
            <v>30 de juny de 2023</v>
          </cell>
        </row>
        <row r="19">
          <cell r="C19">
            <v>45107</v>
          </cell>
        </row>
        <row r="20">
          <cell r="C20">
            <v>30</v>
          </cell>
        </row>
        <row r="21">
          <cell r="C21">
            <v>6</v>
          </cell>
        </row>
        <row r="22">
          <cell r="C22">
            <v>2023</v>
          </cell>
        </row>
        <row r="23">
          <cell r="C23" t="str">
            <v>extret el 27/7/2023</v>
          </cell>
        </row>
        <row r="24">
          <cell r="C24">
            <v>45135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365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28</v>
          </cell>
          <cell r="G9">
            <v>59</v>
          </cell>
          <cell r="H9">
            <v>334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90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120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151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181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212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243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273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304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334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365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D40">
            <v>0</v>
          </cell>
          <cell r="E40">
            <v>0</v>
          </cell>
          <cell r="F40" t="str">
            <v>estat d'ingressos i despeses</v>
          </cell>
          <cell r="G40">
            <v>0</v>
          </cell>
          <cell r="H40">
            <v>0</v>
          </cell>
        </row>
        <row r="41">
          <cell r="B41">
            <v>2</v>
          </cell>
          <cell r="C41" t="str">
            <v>pressupost d'exercicis tancats</v>
          </cell>
          <cell r="D41">
            <v>0</v>
          </cell>
          <cell r="E41">
            <v>0</v>
          </cell>
          <cell r="F41" t="str">
            <v>estat d'ingressos i despeses</v>
          </cell>
          <cell r="G41">
            <v>0</v>
          </cell>
          <cell r="H41">
            <v>0</v>
          </cell>
        </row>
        <row r="42">
          <cell r="B42">
            <v>3</v>
          </cell>
          <cell r="C42" t="str">
            <v>comparatiu amb l'exercici 2022</v>
          </cell>
          <cell r="D42">
            <v>0</v>
          </cell>
          <cell r="E42">
            <v>0</v>
          </cell>
          <cell r="F42" t="str">
            <v>estat d'ingressos i despeses</v>
          </cell>
          <cell r="G42">
            <v>0</v>
          </cell>
          <cell r="H42">
            <v>0</v>
          </cell>
        </row>
        <row r="43">
          <cell r="B43">
            <v>4</v>
          </cell>
          <cell r="C43" t="str">
            <v>moviments de tresoreria</v>
          </cell>
          <cell r="D43">
            <v>0</v>
          </cell>
          <cell r="E43">
            <v>0</v>
          </cell>
          <cell r="F43" t="str">
            <v>pressupostaris / no pressupostaris</v>
          </cell>
          <cell r="G43">
            <v>0</v>
          </cell>
          <cell r="H43">
            <v>0</v>
          </cell>
        </row>
        <row r="44">
          <cell r="B44">
            <v>5</v>
          </cell>
          <cell r="C44" t="str">
            <v>conceptes no pressupostaris</v>
          </cell>
          <cell r="D44">
            <v>0</v>
          </cell>
          <cell r="E44">
            <v>0</v>
          </cell>
          <cell r="F44" t="str">
            <v>saldos deutors / saldos creditors</v>
          </cell>
          <cell r="G44">
            <v>0</v>
          </cell>
          <cell r="H44">
            <v>0</v>
          </cell>
        </row>
        <row r="45">
          <cell r="B45">
            <v>5.01</v>
          </cell>
          <cell r="C45" t="str">
            <v>estat d'execució del pressupost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B46">
            <v>5.01</v>
          </cell>
          <cell r="C46" t="str">
            <v>romanent líquid de tresoreria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B47">
            <v>5.01</v>
          </cell>
          <cell r="C47" t="str">
            <v>quadre de comandament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>
            <v>5.01</v>
          </cell>
          <cell r="C48" t="str">
            <v>altres dades de tancament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>
            <v>6</v>
          </cell>
          <cell r="C49" t="str">
            <v>pressupost dels organismes autònoms</v>
          </cell>
          <cell r="D49">
            <v>0</v>
          </cell>
          <cell r="E49">
            <v>0</v>
          </cell>
          <cell r="F49" t="str">
            <v>estat d'ingressos i despeses</v>
          </cell>
          <cell r="G49">
            <v>0</v>
          </cell>
          <cell r="H49">
            <v>0</v>
          </cell>
        </row>
        <row r="50">
          <cell r="B50">
            <v>7</v>
          </cell>
          <cell r="C50" t="str">
            <v>pressupost de consorcis</v>
          </cell>
          <cell r="D50">
            <v>0</v>
          </cell>
          <cell r="E50">
            <v>0</v>
          </cell>
          <cell r="F50" t="str">
            <v>estat d'ingressos i despeses</v>
          </cell>
          <cell r="G50">
            <v>0</v>
          </cell>
          <cell r="H50">
            <v>0</v>
          </cell>
        </row>
        <row r="51">
          <cell r="B51">
            <v>7.01</v>
          </cell>
          <cell r="C51" t="str">
            <v>estat d'execució del pressupost - ingressos</v>
          </cell>
          <cell r="D51">
            <v>0</v>
          </cell>
          <cell r="E51">
            <v>0</v>
          </cell>
          <cell r="F51" t="str">
            <v>per àrea i direcció/gerència</v>
          </cell>
          <cell r="G51">
            <v>0</v>
          </cell>
          <cell r="H51">
            <v>0</v>
          </cell>
        </row>
        <row r="52">
          <cell r="B52">
            <v>7.01</v>
          </cell>
          <cell r="C52" t="str">
            <v>estat d'execució del pressupost - despeses</v>
          </cell>
          <cell r="D52">
            <v>0</v>
          </cell>
          <cell r="E52">
            <v>0</v>
          </cell>
          <cell r="F52" t="str">
            <v>per àrea i direcció/gerència</v>
          </cell>
          <cell r="G52">
            <v>0</v>
          </cell>
          <cell r="H52">
            <v>0</v>
          </cell>
        </row>
        <row r="53">
          <cell r="B53">
            <v>7.01</v>
          </cell>
          <cell r="C53" t="str">
            <v>romanents de crèdit</v>
          </cell>
          <cell r="D53">
            <v>0</v>
          </cell>
          <cell r="E53">
            <v>0</v>
          </cell>
          <cell r="F53" t="str">
            <v>per àrea i direcció/gerència</v>
          </cell>
          <cell r="G53">
            <v>0</v>
          </cell>
          <cell r="H53">
            <v>0</v>
          </cell>
        </row>
        <row r="54">
          <cell r="B54">
            <v>7.01</v>
          </cell>
          <cell r="C54" t="str">
            <v>despeses d'anys anteriors</v>
          </cell>
          <cell r="D54">
            <v>0</v>
          </cell>
          <cell r="E54">
            <v>0</v>
          </cell>
          <cell r="F54" t="str">
            <v>per àrea i direcció/gerència</v>
          </cell>
          <cell r="G54">
            <v>0</v>
          </cell>
          <cell r="H54">
            <v>0</v>
          </cell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C4">
            <v>45107</v>
          </cell>
          <cell r="E4">
            <v>45134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/>
  <dimension ref="A1:K68"/>
  <sheetViews>
    <sheetView showGridLines="0" tabSelected="1" workbookViewId="0">
      <pane ySplit="1" topLeftCell="A2" activePane="bottomLeft" state="frozen"/>
      <selection activeCell="C64" sqref="C64"/>
      <selection pane="bottomLeft" activeCell="Q17" sqref="Q17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96" t="s">
        <v>29</v>
      </c>
      <c r="B1" s="96"/>
      <c r="J1" s="98"/>
      <c r="K1" s="97"/>
    </row>
    <row r="2" spans="1:11" ht="18" x14ac:dyDescent="0.25">
      <c r="A2" s="96" t="s">
        <v>29</v>
      </c>
      <c r="B2" s="96"/>
      <c r="K2" s="95"/>
    </row>
    <row r="3" spans="1:11" ht="33" customHeight="1" thickBot="1" x14ac:dyDescent="0.4">
      <c r="A3" s="94" t="s">
        <v>83</v>
      </c>
      <c r="B3" s="94"/>
      <c r="C3" s="93"/>
      <c r="D3" s="93"/>
      <c r="E3" s="93"/>
      <c r="F3" s="93"/>
      <c r="G3" s="93"/>
      <c r="H3" s="93"/>
      <c r="I3" s="93"/>
      <c r="J3" s="93"/>
      <c r="K3" s="92" t="s">
        <v>57</v>
      </c>
    </row>
    <row r="4" spans="1:11" ht="27" x14ac:dyDescent="0.35">
      <c r="A4" s="91" t="s">
        <v>56</v>
      </c>
      <c r="B4" s="90"/>
      <c r="C4" s="90"/>
      <c r="D4" s="90"/>
      <c r="E4" s="90"/>
      <c r="F4" s="90"/>
      <c r="G4" s="90"/>
      <c r="H4" s="90"/>
      <c r="I4" s="90"/>
      <c r="J4" s="90"/>
      <c r="K4" s="89" t="s">
        <v>81</v>
      </c>
    </row>
    <row r="5" spans="1:11" x14ac:dyDescent="0.2">
      <c r="H5" t="s">
        <v>29</v>
      </c>
    </row>
    <row r="7" spans="1:11" ht="33.75" x14ac:dyDescent="0.5">
      <c r="A7" s="54" t="s">
        <v>26</v>
      </c>
      <c r="H7" s="38"/>
      <c r="I7" s="38"/>
      <c r="J7" s="38"/>
      <c r="K7" s="88" t="s">
        <v>29</v>
      </c>
    </row>
    <row r="8" spans="1:11" ht="20.100000000000001" customHeight="1" thickBot="1" x14ac:dyDescent="0.55000000000000004">
      <c r="A8" s="54"/>
      <c r="H8" s="38"/>
      <c r="I8" s="38"/>
      <c r="J8" s="38"/>
      <c r="K8" s="38"/>
    </row>
    <row r="9" spans="1:11" ht="40.35" customHeight="1" x14ac:dyDescent="0.25">
      <c r="A9" s="134" t="s">
        <v>55</v>
      </c>
      <c r="B9" s="135"/>
      <c r="D9" s="87" t="s">
        <v>69</v>
      </c>
      <c r="E9" s="87" t="s">
        <v>68</v>
      </c>
      <c r="F9" s="87" t="s">
        <v>67</v>
      </c>
      <c r="G9" s="87" t="s">
        <v>80</v>
      </c>
      <c r="H9" s="87" t="s">
        <v>79</v>
      </c>
      <c r="I9" s="87" t="s">
        <v>21</v>
      </c>
      <c r="J9" s="85"/>
      <c r="K9" s="84" t="s">
        <v>64</v>
      </c>
    </row>
    <row r="10" spans="1:11" ht="20.100000000000001" customHeight="1" thickBot="1" x14ac:dyDescent="0.25">
      <c r="A10" s="136"/>
      <c r="B10" s="136"/>
      <c r="D10" s="82" t="s">
        <v>48</v>
      </c>
      <c r="E10" s="82" t="s">
        <v>47</v>
      </c>
      <c r="F10" s="82" t="s">
        <v>63</v>
      </c>
      <c r="G10" s="82" t="s">
        <v>45</v>
      </c>
      <c r="H10" s="82" t="s">
        <v>44</v>
      </c>
      <c r="I10" s="82" t="s">
        <v>62</v>
      </c>
      <c r="J10" s="83"/>
      <c r="K10" s="82" t="s">
        <v>42</v>
      </c>
    </row>
    <row r="11" spans="1:11" ht="28.35" customHeight="1" x14ac:dyDescent="0.3">
      <c r="A11" s="78">
        <v>1</v>
      </c>
      <c r="B11" s="77" t="s">
        <v>78</v>
      </c>
      <c r="D11" s="76">
        <v>156685000</v>
      </c>
      <c r="E11" s="74">
        <v>0</v>
      </c>
      <c r="F11" s="81">
        <v>156685000</v>
      </c>
      <c r="G11" s="130">
        <v>69408069.320000008</v>
      </c>
      <c r="H11" s="74">
        <v>68685259.019999996</v>
      </c>
      <c r="I11" s="132">
        <v>722810.3</v>
      </c>
      <c r="J11" s="40"/>
      <c r="K11" s="68">
        <v>0.44297839180521431</v>
      </c>
    </row>
    <row r="12" spans="1:11" ht="16.5" x14ac:dyDescent="0.3">
      <c r="A12" s="78">
        <v>2</v>
      </c>
      <c r="B12" s="77" t="s">
        <v>77</v>
      </c>
      <c r="D12" s="80">
        <v>105080000</v>
      </c>
      <c r="E12" s="74">
        <v>0</v>
      </c>
      <c r="F12" s="75">
        <v>105080000</v>
      </c>
      <c r="G12" s="126">
        <v>48287214.720000006</v>
      </c>
      <c r="H12" s="74">
        <v>48287214.720000006</v>
      </c>
      <c r="I12" s="132">
        <v>0</v>
      </c>
      <c r="J12" s="40"/>
      <c r="K12" s="68">
        <v>0.45952811876665406</v>
      </c>
    </row>
    <row r="13" spans="1:11" ht="16.5" x14ac:dyDescent="0.3">
      <c r="A13" s="78">
        <v>3</v>
      </c>
      <c r="B13" s="77" t="s">
        <v>76</v>
      </c>
      <c r="D13" s="80">
        <v>4666000</v>
      </c>
      <c r="E13" s="74">
        <v>0</v>
      </c>
      <c r="F13" s="75">
        <v>4666000</v>
      </c>
      <c r="G13" s="126">
        <v>5566391.2299999986</v>
      </c>
      <c r="H13" s="74">
        <v>3144472.0300000003</v>
      </c>
      <c r="I13" s="132">
        <v>2421919.2000000007</v>
      </c>
      <c r="J13" s="40"/>
      <c r="K13" s="68">
        <v>1.1929685447921128</v>
      </c>
    </row>
    <row r="14" spans="1:11" ht="16.5" x14ac:dyDescent="0.3">
      <c r="A14" s="78">
        <v>4</v>
      </c>
      <c r="B14" s="77" t="s">
        <v>38</v>
      </c>
      <c r="D14" s="80">
        <v>622590300</v>
      </c>
      <c r="E14" s="74">
        <v>28063173.699999996</v>
      </c>
      <c r="F14" s="75">
        <v>650653473.69999993</v>
      </c>
      <c r="G14" s="126">
        <v>317387765.62</v>
      </c>
      <c r="H14" s="74">
        <v>314583660.26999998</v>
      </c>
      <c r="I14" s="132">
        <v>2804105.35</v>
      </c>
      <c r="J14" s="40"/>
      <c r="K14" s="68">
        <v>0.48779846484972367</v>
      </c>
    </row>
    <row r="15" spans="1:11" ht="17.25" thickBot="1" x14ac:dyDescent="0.35">
      <c r="A15" s="49">
        <v>5</v>
      </c>
      <c r="B15" s="48" t="s">
        <v>75</v>
      </c>
      <c r="D15" s="72">
        <v>2953000</v>
      </c>
      <c r="E15" s="127">
        <v>0</v>
      </c>
      <c r="F15" s="129">
        <v>2953000</v>
      </c>
      <c r="G15" s="128">
        <v>5787776.9800000004</v>
      </c>
      <c r="H15" s="127">
        <v>5691148.9100000001</v>
      </c>
      <c r="I15" s="133">
        <v>96628.07</v>
      </c>
      <c r="J15" s="40"/>
      <c r="K15" s="68">
        <v>1.9599651134439555</v>
      </c>
    </row>
    <row r="16" spans="1:11" ht="17.25" thickBot="1" x14ac:dyDescent="0.35">
      <c r="A16" s="67"/>
      <c r="B16" s="66" t="s">
        <v>74</v>
      </c>
      <c r="C16" s="65"/>
      <c r="D16" s="64">
        <v>891974300</v>
      </c>
      <c r="E16" s="64">
        <v>28063173.699999996</v>
      </c>
      <c r="F16" s="124">
        <v>920037473.69999993</v>
      </c>
      <c r="G16" s="64">
        <v>446437217.87000006</v>
      </c>
      <c r="H16" s="64">
        <v>440391754.94999999</v>
      </c>
      <c r="I16" s="64">
        <v>6045462.9200000018</v>
      </c>
      <c r="J16" s="63"/>
      <c r="K16" s="62">
        <v>0.48523808065623586</v>
      </c>
    </row>
    <row r="17" spans="1:11" ht="28.35" customHeight="1" x14ac:dyDescent="0.3">
      <c r="A17" s="78">
        <v>6</v>
      </c>
      <c r="B17" s="77" t="s">
        <v>73</v>
      </c>
      <c r="D17" s="76">
        <v>0</v>
      </c>
      <c r="E17" s="74">
        <v>0</v>
      </c>
      <c r="F17" s="75">
        <v>0</v>
      </c>
      <c r="G17" s="126">
        <v>141203.05000000002</v>
      </c>
      <c r="H17" s="74">
        <v>112383.2</v>
      </c>
      <c r="I17" s="132">
        <v>28819.85</v>
      </c>
      <c r="J17" s="40"/>
      <c r="K17" s="68">
        <v>0</v>
      </c>
    </row>
    <row r="18" spans="1:11" ht="17.25" thickBot="1" x14ac:dyDescent="0.35">
      <c r="A18" s="49">
        <v>7</v>
      </c>
      <c r="B18" s="48" t="s">
        <v>34</v>
      </c>
      <c r="D18" s="72">
        <v>3670700</v>
      </c>
      <c r="E18" s="70">
        <v>1860576.5499999998</v>
      </c>
      <c r="F18" s="71">
        <v>5531276.5500000007</v>
      </c>
      <c r="G18" s="125">
        <v>2071326.0099999998</v>
      </c>
      <c r="H18" s="70">
        <v>1891025.8599999999</v>
      </c>
      <c r="I18" s="131">
        <v>180300.15</v>
      </c>
      <c r="J18" s="40"/>
      <c r="K18" s="68">
        <v>0.37447522127599991</v>
      </c>
    </row>
    <row r="19" spans="1:11" ht="17.25" thickBot="1" x14ac:dyDescent="0.35">
      <c r="A19" s="67"/>
      <c r="B19" s="66" t="s">
        <v>72</v>
      </c>
      <c r="C19" s="65"/>
      <c r="D19" s="64">
        <v>3670700</v>
      </c>
      <c r="E19" s="64">
        <v>1860576.5499999998</v>
      </c>
      <c r="F19" s="124">
        <v>5531276.5500000007</v>
      </c>
      <c r="G19" s="64">
        <v>2212529.0599999996</v>
      </c>
      <c r="H19" s="64">
        <v>2003409.0599999998</v>
      </c>
      <c r="I19" s="64">
        <v>209120</v>
      </c>
      <c r="J19" s="63"/>
      <c r="K19" s="62">
        <v>0.40000333376930852</v>
      </c>
    </row>
    <row r="20" spans="1:11" ht="28.35" customHeight="1" x14ac:dyDescent="0.3">
      <c r="A20" s="78">
        <v>8</v>
      </c>
      <c r="B20" s="77" t="s">
        <v>32</v>
      </c>
      <c r="D20" s="76">
        <v>191790000</v>
      </c>
      <c r="E20" s="74">
        <v>489601230.30000001</v>
      </c>
      <c r="F20" s="75">
        <v>681391230.29999995</v>
      </c>
      <c r="G20" s="126">
        <v>16498257.539999999</v>
      </c>
      <c r="H20" s="74">
        <v>4910780.9700000007</v>
      </c>
      <c r="I20" s="132">
        <v>11587476.57</v>
      </c>
      <c r="J20" s="40"/>
      <c r="K20" s="68">
        <v>2.4212606218510058E-2</v>
      </c>
    </row>
    <row r="21" spans="1:11" ht="18.75" customHeight="1" thickBot="1" x14ac:dyDescent="0.35">
      <c r="A21" s="49">
        <v>9</v>
      </c>
      <c r="B21" s="48" t="s">
        <v>31</v>
      </c>
      <c r="D21" s="72">
        <v>0</v>
      </c>
      <c r="E21" s="70">
        <v>0</v>
      </c>
      <c r="F21" s="71">
        <v>0</v>
      </c>
      <c r="G21" s="125">
        <v>0</v>
      </c>
      <c r="H21" s="70">
        <v>0</v>
      </c>
      <c r="I21" s="131">
        <v>0</v>
      </c>
      <c r="J21" s="40"/>
      <c r="K21" s="68">
        <v>0</v>
      </c>
    </row>
    <row r="22" spans="1:11" ht="17.25" thickBot="1" x14ac:dyDescent="0.35">
      <c r="A22" s="67"/>
      <c r="B22" s="66" t="s">
        <v>71</v>
      </c>
      <c r="C22" s="65"/>
      <c r="D22" s="64">
        <v>191790000</v>
      </c>
      <c r="E22" s="64">
        <v>489601230.30000001</v>
      </c>
      <c r="F22" s="124">
        <v>681391230.29999995</v>
      </c>
      <c r="G22" s="64">
        <v>16498257.539999999</v>
      </c>
      <c r="H22" s="64">
        <v>4910780.9700000007</v>
      </c>
      <c r="I22" s="64">
        <v>11587476.57</v>
      </c>
      <c r="J22" s="63"/>
      <c r="K22" s="62">
        <v>2.4212606218510058E-2</v>
      </c>
    </row>
    <row r="23" spans="1:11" ht="16.5" x14ac:dyDescent="0.3">
      <c r="A23" s="42"/>
      <c r="B23" s="42"/>
      <c r="D23" s="61"/>
      <c r="E23" s="59"/>
      <c r="F23" s="60"/>
      <c r="G23" s="123"/>
      <c r="H23" s="59"/>
      <c r="I23" s="59"/>
      <c r="J23" s="40"/>
      <c r="K23" s="57"/>
    </row>
    <row r="24" spans="1:11" ht="13.5" thickBot="1" x14ac:dyDescent="0.25">
      <c r="D24" s="38"/>
      <c r="E24" s="38"/>
      <c r="F24" s="38"/>
      <c r="G24" s="38"/>
      <c r="H24" s="38"/>
      <c r="I24" s="38"/>
      <c r="J24" s="38"/>
      <c r="K24" s="37"/>
    </row>
    <row r="25" spans="1:11" ht="21" thickBot="1" x14ac:dyDescent="0.25">
      <c r="B25" s="36" t="s">
        <v>70</v>
      </c>
      <c r="D25" s="56">
        <v>1087435000</v>
      </c>
      <c r="E25" s="56">
        <v>519524980.55000001</v>
      </c>
      <c r="F25" s="56">
        <v>1606959980.5499997</v>
      </c>
      <c r="G25" s="56">
        <v>465148004.47000009</v>
      </c>
      <c r="H25" s="56">
        <v>447305944.98000002</v>
      </c>
      <c r="I25" s="56">
        <v>17842059.490000002</v>
      </c>
      <c r="J25" s="35"/>
      <c r="K25" s="55">
        <v>0.28945836243588224</v>
      </c>
    </row>
    <row r="26" spans="1:11" x14ac:dyDescent="0.2">
      <c r="F26" t="s">
        <v>29</v>
      </c>
    </row>
    <row r="29" spans="1:11" ht="33.75" x14ac:dyDescent="0.5">
      <c r="A29" s="54" t="s">
        <v>0</v>
      </c>
      <c r="I29" s="38"/>
      <c r="J29" s="38"/>
      <c r="K29" s="38"/>
    </row>
    <row r="30" spans="1:11" ht="20.100000000000001" customHeight="1" thickBot="1" x14ac:dyDescent="0.55000000000000004">
      <c r="A30" s="54"/>
      <c r="I30" s="38"/>
      <c r="J30" s="38"/>
      <c r="K30" s="38"/>
    </row>
    <row r="31" spans="1:11" ht="40.35" customHeight="1" x14ac:dyDescent="0.25">
      <c r="A31" s="134" t="s">
        <v>55</v>
      </c>
      <c r="B31" s="135"/>
      <c r="D31" s="87" t="s">
        <v>69</v>
      </c>
      <c r="E31" s="87" t="s">
        <v>68</v>
      </c>
      <c r="F31" s="87" t="s">
        <v>67</v>
      </c>
      <c r="G31" s="87" t="s">
        <v>66</v>
      </c>
      <c r="H31" s="87" t="s">
        <v>65</v>
      </c>
      <c r="I31" s="86" t="s">
        <v>9</v>
      </c>
      <c r="J31" s="85"/>
      <c r="K31" s="84" t="s">
        <v>64</v>
      </c>
    </row>
    <row r="32" spans="1:11" ht="20.100000000000001" customHeight="1" thickBot="1" x14ac:dyDescent="0.25">
      <c r="A32" s="136"/>
      <c r="B32" s="136"/>
      <c r="D32" s="82" t="s">
        <v>48</v>
      </c>
      <c r="E32" s="82" t="s">
        <v>47</v>
      </c>
      <c r="F32" s="82" t="s">
        <v>63</v>
      </c>
      <c r="G32" s="82" t="s">
        <v>45</v>
      </c>
      <c r="H32" s="82" t="s">
        <v>44</v>
      </c>
      <c r="I32" s="82" t="s">
        <v>62</v>
      </c>
      <c r="J32" s="83"/>
      <c r="K32" s="82" t="s">
        <v>42</v>
      </c>
    </row>
    <row r="33" spans="1:11" ht="28.35" customHeight="1" x14ac:dyDescent="0.3">
      <c r="A33" s="78">
        <v>1</v>
      </c>
      <c r="B33" s="77" t="s">
        <v>41</v>
      </c>
      <c r="D33" s="80">
        <v>266800000.00000006</v>
      </c>
      <c r="E33" s="74">
        <v>2992977.03</v>
      </c>
      <c r="F33" s="81">
        <v>269792977.02999997</v>
      </c>
      <c r="G33" s="130">
        <v>120370606.18000016</v>
      </c>
      <c r="H33" s="74">
        <v>120369158.18000016</v>
      </c>
      <c r="I33" s="73">
        <v>1448</v>
      </c>
      <c r="J33" s="40"/>
      <c r="K33" s="68">
        <v>0.44615915323331562</v>
      </c>
    </row>
    <row r="34" spans="1:11" ht="16.5" x14ac:dyDescent="0.3">
      <c r="A34" s="78">
        <v>2</v>
      </c>
      <c r="B34" s="77" t="s">
        <v>40</v>
      </c>
      <c r="D34" s="80">
        <v>127877300</v>
      </c>
      <c r="E34" s="74">
        <v>24721555.399999999</v>
      </c>
      <c r="F34" s="75">
        <v>152598855.40000001</v>
      </c>
      <c r="G34" s="126">
        <v>47089425.229999974</v>
      </c>
      <c r="H34" s="74">
        <v>46205304.509999938</v>
      </c>
      <c r="I34" s="79">
        <v>884120.72</v>
      </c>
      <c r="J34" s="40"/>
      <c r="K34" s="68">
        <v>0.30858308279289998</v>
      </c>
    </row>
    <row r="35" spans="1:11" ht="16.5" x14ac:dyDescent="0.3">
      <c r="A35" s="78">
        <v>3</v>
      </c>
      <c r="B35" s="77" t="s">
        <v>39</v>
      </c>
      <c r="D35" s="80">
        <v>111000</v>
      </c>
      <c r="E35" s="74">
        <v>20</v>
      </c>
      <c r="F35" s="75">
        <v>111020</v>
      </c>
      <c r="G35" s="126">
        <v>214.18</v>
      </c>
      <c r="H35" s="74">
        <v>214.18</v>
      </c>
      <c r="I35" s="79">
        <v>0</v>
      </c>
      <c r="J35" s="40"/>
      <c r="K35" s="68">
        <v>1.9292019455953882E-3</v>
      </c>
    </row>
    <row r="36" spans="1:11" ht="16.5" x14ac:dyDescent="0.3">
      <c r="A36" s="78">
        <v>4</v>
      </c>
      <c r="B36" s="77" t="s">
        <v>38</v>
      </c>
      <c r="D36" s="80">
        <v>270688700</v>
      </c>
      <c r="E36" s="74">
        <v>144322401.37</v>
      </c>
      <c r="F36" s="75">
        <v>415011101.37000012</v>
      </c>
      <c r="G36" s="126">
        <v>226060524.34000003</v>
      </c>
      <c r="H36" s="74">
        <v>218750604.07000005</v>
      </c>
      <c r="I36" s="79">
        <v>7309920.2699999977</v>
      </c>
      <c r="J36" s="40"/>
      <c r="K36" s="68">
        <v>0.54470958389726887</v>
      </c>
    </row>
    <row r="37" spans="1:11" ht="17.25" thickBot="1" x14ac:dyDescent="0.35">
      <c r="A37" s="49">
        <v>5</v>
      </c>
      <c r="B37" s="48" t="s">
        <v>37</v>
      </c>
      <c r="D37" s="72">
        <v>3000000</v>
      </c>
      <c r="E37" s="127">
        <v>0</v>
      </c>
      <c r="F37" s="129">
        <v>3000000</v>
      </c>
      <c r="G37" s="128">
        <v>0</v>
      </c>
      <c r="H37" s="127">
        <v>0</v>
      </c>
      <c r="I37" s="69">
        <v>0</v>
      </c>
      <c r="J37" s="40"/>
      <c r="K37" s="68">
        <v>0</v>
      </c>
    </row>
    <row r="38" spans="1:11" ht="17.25" thickBot="1" x14ac:dyDescent="0.35">
      <c r="A38" s="67"/>
      <c r="B38" s="66" t="s">
        <v>36</v>
      </c>
      <c r="C38" s="65"/>
      <c r="D38" s="64">
        <v>668477000</v>
      </c>
      <c r="E38" s="64">
        <v>172036953.80000001</v>
      </c>
      <c r="F38" s="124">
        <v>840513953.80000007</v>
      </c>
      <c r="G38" s="64">
        <v>393520769.93000019</v>
      </c>
      <c r="H38" s="64">
        <v>385325280.94000018</v>
      </c>
      <c r="I38" s="64">
        <v>8195488.9899999974</v>
      </c>
      <c r="J38" s="63"/>
      <c r="K38" s="62">
        <v>0.46819064472502298</v>
      </c>
    </row>
    <row r="39" spans="1:11" ht="28.35" customHeight="1" x14ac:dyDescent="0.3">
      <c r="A39" s="78">
        <v>6</v>
      </c>
      <c r="B39" s="77" t="s">
        <v>35</v>
      </c>
      <c r="D39" s="76">
        <v>76804000</v>
      </c>
      <c r="E39" s="74">
        <v>52233434.93</v>
      </c>
      <c r="F39" s="75">
        <v>129037434.92999999</v>
      </c>
      <c r="G39" s="126">
        <v>23761808.030000005</v>
      </c>
      <c r="H39" s="74">
        <v>23096913.550000001</v>
      </c>
      <c r="I39" s="73">
        <v>664894.48</v>
      </c>
      <c r="J39" s="40"/>
      <c r="K39" s="68">
        <v>0.18414662413965582</v>
      </c>
    </row>
    <row r="40" spans="1:11" ht="17.25" thickBot="1" x14ac:dyDescent="0.35">
      <c r="A40" s="49">
        <v>7</v>
      </c>
      <c r="B40" s="48" t="s">
        <v>34</v>
      </c>
      <c r="D40" s="72">
        <v>161019000</v>
      </c>
      <c r="E40" s="70">
        <v>277289321.50999999</v>
      </c>
      <c r="F40" s="71">
        <v>438308321.50999999</v>
      </c>
      <c r="G40" s="125">
        <v>132426170.56999996</v>
      </c>
      <c r="H40" s="70">
        <v>129560380.09999993</v>
      </c>
      <c r="I40" s="69">
        <v>2865790.47</v>
      </c>
      <c r="J40" s="40"/>
      <c r="K40" s="68">
        <v>0.30213017657019015</v>
      </c>
    </row>
    <row r="41" spans="1:11" ht="17.25" thickBot="1" x14ac:dyDescent="0.35">
      <c r="A41" s="67"/>
      <c r="B41" s="66" t="s">
        <v>33</v>
      </c>
      <c r="C41" s="65"/>
      <c r="D41" s="64">
        <v>237823000</v>
      </c>
      <c r="E41" s="64">
        <v>329522756.44</v>
      </c>
      <c r="F41" s="124">
        <v>567345756.43999994</v>
      </c>
      <c r="G41" s="64">
        <v>156187978.59999996</v>
      </c>
      <c r="H41" s="64">
        <v>152657293.64999995</v>
      </c>
      <c r="I41" s="64">
        <v>3530684.95</v>
      </c>
      <c r="J41" s="63"/>
      <c r="K41" s="62">
        <v>0.27529593167322425</v>
      </c>
    </row>
    <row r="42" spans="1:11" ht="28.35" customHeight="1" x14ac:dyDescent="0.3">
      <c r="A42" s="78">
        <v>8</v>
      </c>
      <c r="B42" s="77" t="s">
        <v>32</v>
      </c>
      <c r="D42" s="76">
        <v>181135000</v>
      </c>
      <c r="E42" s="74">
        <v>17965270.310000002</v>
      </c>
      <c r="F42" s="75">
        <v>199100270.31</v>
      </c>
      <c r="G42" s="126">
        <v>176801955.60999998</v>
      </c>
      <c r="H42" s="74">
        <v>176521466.56</v>
      </c>
      <c r="I42" s="73">
        <v>280489.05</v>
      </c>
      <c r="J42" s="40"/>
      <c r="K42" s="68">
        <v>0.88800459856090885</v>
      </c>
    </row>
    <row r="43" spans="1:11" ht="18.75" customHeight="1" thickBot="1" x14ac:dyDescent="0.35">
      <c r="A43" s="49">
        <v>9</v>
      </c>
      <c r="B43" s="48" t="s">
        <v>31</v>
      </c>
      <c r="D43" s="72">
        <v>0</v>
      </c>
      <c r="E43" s="70">
        <v>0</v>
      </c>
      <c r="F43" s="71">
        <v>0</v>
      </c>
      <c r="G43" s="125">
        <v>0</v>
      </c>
      <c r="H43" s="70">
        <v>0</v>
      </c>
      <c r="I43" s="69">
        <v>0</v>
      </c>
      <c r="J43" s="40"/>
      <c r="K43" s="68">
        <v>0</v>
      </c>
    </row>
    <row r="44" spans="1:11" ht="17.25" thickBot="1" x14ac:dyDescent="0.35">
      <c r="A44" s="67"/>
      <c r="B44" s="66" t="s">
        <v>30</v>
      </c>
      <c r="C44" s="65"/>
      <c r="D44" s="64">
        <v>181135000</v>
      </c>
      <c r="E44" s="64">
        <v>17965270.310000002</v>
      </c>
      <c r="F44" s="124">
        <v>199100270.31</v>
      </c>
      <c r="G44" s="64">
        <v>176801955.60999998</v>
      </c>
      <c r="H44" s="64">
        <v>176521466.56</v>
      </c>
      <c r="I44" s="64">
        <v>280489.05</v>
      </c>
      <c r="J44" s="63"/>
      <c r="K44" s="62">
        <v>0.88800459856090885</v>
      </c>
    </row>
    <row r="45" spans="1:11" ht="16.5" x14ac:dyDescent="0.3">
      <c r="A45" s="42"/>
      <c r="B45" s="42"/>
      <c r="D45" s="61"/>
      <c r="E45" s="59"/>
      <c r="F45" s="60"/>
      <c r="G45" s="123"/>
      <c r="H45" s="59"/>
      <c r="I45" s="58"/>
      <c r="J45" s="40"/>
      <c r="K45" s="57"/>
    </row>
    <row r="46" spans="1:11" ht="13.5" thickBot="1" x14ac:dyDescent="0.25">
      <c r="D46" s="38"/>
      <c r="E46" s="38"/>
      <c r="F46" s="38"/>
      <c r="G46" s="38"/>
      <c r="H46" s="38"/>
      <c r="I46" s="38"/>
      <c r="J46" s="38"/>
      <c r="K46" s="37"/>
    </row>
    <row r="47" spans="1:11" ht="21" thickBot="1" x14ac:dyDescent="0.25">
      <c r="B47" s="36" t="str">
        <f>"Total de "&amp;A29</f>
        <v>Total de despeses</v>
      </c>
      <c r="D47" s="56">
        <v>1087435000</v>
      </c>
      <c r="E47" s="56">
        <v>519524980.55000001</v>
      </c>
      <c r="F47" s="56">
        <v>1606959980.55</v>
      </c>
      <c r="G47" s="56">
        <v>726510704.14000022</v>
      </c>
      <c r="H47" s="56">
        <v>714504041.1500001</v>
      </c>
      <c r="I47" s="56">
        <v>12006662.989999998</v>
      </c>
      <c r="J47" s="35"/>
      <c r="K47" s="55">
        <v>0.45210254949307688</v>
      </c>
    </row>
    <row r="48" spans="1:11" x14ac:dyDescent="0.2">
      <c r="I48" s="38"/>
      <c r="J48" s="38"/>
      <c r="K48" s="38"/>
    </row>
    <row r="49" spans="1:11" x14ac:dyDescent="0.2">
      <c r="I49" s="38" t="s">
        <v>29</v>
      </c>
      <c r="J49" s="38"/>
      <c r="K49" s="38"/>
    </row>
    <row r="51" spans="1:11" ht="33.75" x14ac:dyDescent="0.5">
      <c r="A51" s="54" t="s">
        <v>61</v>
      </c>
      <c r="I51" s="38"/>
      <c r="J51" s="38"/>
      <c r="K51" s="38"/>
    </row>
    <row r="52" spans="1:11" ht="20.100000000000001" customHeight="1" x14ac:dyDescent="0.5">
      <c r="A52" s="54"/>
      <c r="I52" s="38"/>
      <c r="J52" s="38"/>
      <c r="K52" s="38"/>
    </row>
    <row r="53" spans="1:11" ht="16.5" x14ac:dyDescent="0.3">
      <c r="A53" s="49"/>
      <c r="B53" s="105"/>
      <c r="D53" s="122"/>
      <c r="E53" s="119"/>
      <c r="F53" s="121"/>
      <c r="G53" s="120"/>
      <c r="H53" s="119"/>
      <c r="I53" s="118"/>
      <c r="J53" s="99"/>
      <c r="K53" s="99"/>
    </row>
    <row r="54" spans="1:11" ht="16.5" x14ac:dyDescent="0.3">
      <c r="A54" s="78" t="s">
        <v>60</v>
      </c>
      <c r="B54" s="117"/>
      <c r="D54" s="116">
        <f t="shared" ref="D54:I54" si="0">D16-D38</f>
        <v>223497300</v>
      </c>
      <c r="E54" s="113">
        <f t="shared" si="0"/>
        <v>-143973780.10000002</v>
      </c>
      <c r="F54" s="115">
        <f t="shared" si="0"/>
        <v>79523519.899999857</v>
      </c>
      <c r="G54" s="114">
        <f t="shared" si="0"/>
        <v>52916447.939999878</v>
      </c>
      <c r="H54" s="113">
        <f t="shared" si="0"/>
        <v>55066474.009999812</v>
      </c>
      <c r="I54" s="112">
        <f t="shared" si="0"/>
        <v>-2150026.0699999956</v>
      </c>
      <c r="J54" s="106"/>
      <c r="K54" s="99"/>
    </row>
    <row r="55" spans="1:11" ht="16.5" x14ac:dyDescent="0.3">
      <c r="A55" s="78" t="s">
        <v>59</v>
      </c>
      <c r="B55" s="117"/>
      <c r="D55" s="116">
        <f t="shared" ref="D55:I55" si="1">D19-D41</f>
        <v>-234152300</v>
      </c>
      <c r="E55" s="113">
        <f t="shared" si="1"/>
        <v>-327662179.88999999</v>
      </c>
      <c r="F55" s="115">
        <f t="shared" si="1"/>
        <v>-561814479.88999999</v>
      </c>
      <c r="G55" s="114">
        <f t="shared" si="1"/>
        <v>-153975449.53999996</v>
      </c>
      <c r="H55" s="113">
        <f t="shared" si="1"/>
        <v>-150653884.58999994</v>
      </c>
      <c r="I55" s="112">
        <f t="shared" si="1"/>
        <v>-3321564.95</v>
      </c>
      <c r="J55" s="106"/>
      <c r="K55" s="99"/>
    </row>
    <row r="56" spans="1:11" ht="16.5" x14ac:dyDescent="0.3">
      <c r="A56" s="49" t="s">
        <v>58</v>
      </c>
      <c r="B56" s="105"/>
      <c r="D56" s="111">
        <f t="shared" ref="D56:I56" si="2">D22-D44</f>
        <v>10655000</v>
      </c>
      <c r="E56" s="108">
        <f t="shared" si="2"/>
        <v>471635959.99000001</v>
      </c>
      <c r="F56" s="110">
        <f t="shared" si="2"/>
        <v>482290959.98999995</v>
      </c>
      <c r="G56" s="109">
        <f t="shared" si="2"/>
        <v>-160303698.06999999</v>
      </c>
      <c r="H56" s="108">
        <f t="shared" si="2"/>
        <v>-171610685.59</v>
      </c>
      <c r="I56" s="107">
        <f t="shared" si="2"/>
        <v>11306987.52</v>
      </c>
      <c r="J56" s="106"/>
      <c r="K56" s="99"/>
    </row>
    <row r="57" spans="1:11" ht="16.5" x14ac:dyDescent="0.3">
      <c r="A57" s="49"/>
      <c r="B57" s="105"/>
      <c r="D57" s="104"/>
      <c r="E57" s="101"/>
      <c r="F57" s="103"/>
      <c r="G57" s="102"/>
      <c r="H57" s="101"/>
      <c r="I57" s="100"/>
      <c r="J57" s="99"/>
      <c r="K57" s="99"/>
    </row>
    <row r="58" spans="1:11" ht="17.25" thickBot="1" x14ac:dyDescent="0.35">
      <c r="K58" s="99"/>
    </row>
    <row r="59" spans="1:11" ht="21" thickBot="1" x14ac:dyDescent="0.35">
      <c r="B59" s="36" t="str">
        <f>"Total "&amp;A51</f>
        <v>Total diferències</v>
      </c>
      <c r="D59" s="56">
        <f t="shared" ref="D59:I59" si="3">D25-D47</f>
        <v>0</v>
      </c>
      <c r="E59" s="56">
        <f t="shared" si="3"/>
        <v>0</v>
      </c>
      <c r="F59" s="56">
        <f t="shared" si="3"/>
        <v>0</v>
      </c>
      <c r="G59" s="56">
        <f t="shared" si="3"/>
        <v>-261362699.67000014</v>
      </c>
      <c r="H59" s="56">
        <f t="shared" si="3"/>
        <v>-267198096.17000008</v>
      </c>
      <c r="I59" s="56">
        <f t="shared" si="3"/>
        <v>5835396.5000000037</v>
      </c>
      <c r="J59" s="35"/>
      <c r="K59" s="99"/>
    </row>
    <row r="68" spans="11:11" x14ac:dyDescent="0.2">
      <c r="K68" s="28" t="s">
        <v>82</v>
      </c>
    </row>
  </sheetData>
  <sheetProtection password="CB01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K70"/>
  <sheetViews>
    <sheetView showGridLines="0" workbookViewId="0">
      <pane ySplit="1" topLeftCell="A2" activePane="bottomLeft" state="frozen"/>
      <selection activeCell="C64" sqref="C64"/>
      <selection pane="bottomLeft" activeCell="L1" sqref="L1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96" t="s">
        <v>29</v>
      </c>
      <c r="B1" s="96"/>
      <c r="J1" s="98"/>
      <c r="K1" s="97"/>
    </row>
    <row r="2" spans="1:11" ht="18" x14ac:dyDescent="0.25">
      <c r="A2" s="96" t="s">
        <v>29</v>
      </c>
      <c r="B2" s="96"/>
      <c r="K2" s="95"/>
    </row>
    <row r="3" spans="1:11" ht="33" customHeight="1" thickBot="1" x14ac:dyDescent="0.4">
      <c r="A3" s="94" t="s">
        <v>83</v>
      </c>
      <c r="B3" s="94"/>
      <c r="C3" s="93"/>
      <c r="D3" s="93"/>
      <c r="E3" s="93"/>
      <c r="F3" s="93"/>
      <c r="G3" s="93"/>
      <c r="H3" s="93"/>
      <c r="I3" s="93"/>
      <c r="J3" s="93"/>
      <c r="K3" s="92" t="s">
        <v>57</v>
      </c>
    </row>
    <row r="4" spans="1:11" ht="27" x14ac:dyDescent="0.35">
      <c r="A4" s="91" t="s">
        <v>56</v>
      </c>
      <c r="B4" s="90"/>
      <c r="C4" s="90"/>
      <c r="D4" s="90"/>
      <c r="E4" s="90"/>
      <c r="F4" s="90"/>
      <c r="G4" s="90"/>
      <c r="H4" s="90"/>
      <c r="I4" s="90"/>
      <c r="J4" s="90"/>
      <c r="K4" s="89" t="s">
        <v>81</v>
      </c>
    </row>
    <row r="5" spans="1:11" x14ac:dyDescent="0.2">
      <c r="H5" t="s">
        <v>29</v>
      </c>
    </row>
    <row r="7" spans="1:11" ht="33.75" x14ac:dyDescent="0.5">
      <c r="A7" s="54" t="s">
        <v>0</v>
      </c>
      <c r="I7" s="38"/>
      <c r="J7" s="38"/>
      <c r="K7" s="88" t="s">
        <v>29</v>
      </c>
    </row>
    <row r="8" spans="1:11" ht="20.100000000000001" customHeight="1" thickBot="1" x14ac:dyDescent="0.55000000000000004">
      <c r="A8" s="54"/>
      <c r="I8" s="38"/>
      <c r="J8" s="38"/>
      <c r="K8" s="38"/>
    </row>
    <row r="9" spans="1:11" ht="40.35" customHeight="1" x14ac:dyDescent="0.25">
      <c r="A9" s="134" t="s">
        <v>55</v>
      </c>
      <c r="B9" s="135"/>
      <c r="D9" s="87" t="s">
        <v>54</v>
      </c>
      <c r="E9" s="87" t="s">
        <v>53</v>
      </c>
      <c r="F9" s="87" t="s">
        <v>52</v>
      </c>
      <c r="G9" s="87" t="s">
        <v>10</v>
      </c>
      <c r="H9" s="87" t="s">
        <v>51</v>
      </c>
      <c r="I9" s="86" t="s">
        <v>50</v>
      </c>
      <c r="J9" s="85"/>
      <c r="K9" s="84" t="s">
        <v>49</v>
      </c>
    </row>
    <row r="10" spans="1:11" ht="20.100000000000001" customHeight="1" thickBot="1" x14ac:dyDescent="0.25">
      <c r="A10" s="136"/>
      <c r="B10" s="136"/>
      <c r="D10" s="82" t="s">
        <v>48</v>
      </c>
      <c r="E10" s="82" t="s">
        <v>47</v>
      </c>
      <c r="F10" s="82" t="s">
        <v>46</v>
      </c>
      <c r="G10" s="82" t="s">
        <v>45</v>
      </c>
      <c r="H10" s="82" t="s">
        <v>44</v>
      </c>
      <c r="I10" s="82" t="s">
        <v>43</v>
      </c>
      <c r="J10" s="83"/>
      <c r="K10" s="82" t="s">
        <v>42</v>
      </c>
    </row>
    <row r="11" spans="1:11" ht="28.35" customHeight="1" x14ac:dyDescent="0.3">
      <c r="A11" s="78">
        <v>1</v>
      </c>
      <c r="B11" s="77" t="s">
        <v>41</v>
      </c>
      <c r="D11" s="80">
        <v>269792977.02999997</v>
      </c>
      <c r="E11" s="74">
        <v>121842018.66000015</v>
      </c>
      <c r="F11" s="74">
        <v>121842018.66000015</v>
      </c>
      <c r="G11" s="81">
        <v>120370606.18000016</v>
      </c>
      <c r="H11" s="74">
        <v>146653909.36999974</v>
      </c>
      <c r="I11" s="73">
        <v>149422370.84999976</v>
      </c>
      <c r="J11" s="40"/>
      <c r="K11" s="68">
        <v>0.45161301083998107</v>
      </c>
    </row>
    <row r="12" spans="1:11" ht="16.5" x14ac:dyDescent="0.3">
      <c r="A12" s="78">
        <v>2</v>
      </c>
      <c r="B12" s="77" t="s">
        <v>40</v>
      </c>
      <c r="D12" s="80">
        <v>152598855.40000001</v>
      </c>
      <c r="E12" s="74">
        <v>119420234.7400001</v>
      </c>
      <c r="F12" s="74">
        <v>110876042.88</v>
      </c>
      <c r="G12" s="75">
        <v>47089425.229999974</v>
      </c>
      <c r="H12" s="74">
        <v>29178526.970000025</v>
      </c>
      <c r="I12" s="79">
        <v>105509430.17000011</v>
      </c>
      <c r="J12" s="40"/>
      <c r="K12" s="68">
        <v>0.72658502312724416</v>
      </c>
    </row>
    <row r="13" spans="1:11" ht="16.5" x14ac:dyDescent="0.3">
      <c r="A13" s="78">
        <v>3</v>
      </c>
      <c r="B13" s="77" t="s">
        <v>39</v>
      </c>
      <c r="D13" s="80">
        <v>111020</v>
      </c>
      <c r="E13" s="74">
        <v>214.18</v>
      </c>
      <c r="F13" s="74">
        <v>214.18</v>
      </c>
      <c r="G13" s="75">
        <v>214.18</v>
      </c>
      <c r="H13" s="74">
        <v>110805.82</v>
      </c>
      <c r="I13" s="79">
        <v>110805.82</v>
      </c>
      <c r="J13" s="40"/>
      <c r="K13" s="68">
        <v>1.9292019455953882E-3</v>
      </c>
    </row>
    <row r="14" spans="1:11" ht="16.5" x14ac:dyDescent="0.3">
      <c r="A14" s="78">
        <v>4</v>
      </c>
      <c r="B14" s="77" t="s">
        <v>38</v>
      </c>
      <c r="D14" s="80">
        <v>415011101.37000012</v>
      </c>
      <c r="E14" s="74">
        <v>387811074.12000018</v>
      </c>
      <c r="F14" s="74">
        <v>384262803.02000016</v>
      </c>
      <c r="G14" s="75">
        <v>226060524.34000003</v>
      </c>
      <c r="H14" s="74">
        <v>27195432.250000004</v>
      </c>
      <c r="I14" s="79">
        <v>188950577.03</v>
      </c>
      <c r="J14" s="40"/>
      <c r="K14" s="68">
        <v>0.92590969675631274</v>
      </c>
    </row>
    <row r="15" spans="1:11" ht="17.25" thickBot="1" x14ac:dyDescent="0.35">
      <c r="A15" s="78">
        <v>5</v>
      </c>
      <c r="B15" s="77" t="s">
        <v>37</v>
      </c>
      <c r="D15" s="80">
        <v>3000000</v>
      </c>
      <c r="E15" s="74">
        <v>0</v>
      </c>
      <c r="F15" s="74">
        <v>0</v>
      </c>
      <c r="G15" s="75">
        <v>0</v>
      </c>
      <c r="H15" s="74">
        <v>3000000</v>
      </c>
      <c r="I15" s="79">
        <v>3000000</v>
      </c>
      <c r="J15" s="40"/>
      <c r="K15" s="68">
        <v>0</v>
      </c>
    </row>
    <row r="16" spans="1:11" ht="17.25" thickBot="1" x14ac:dyDescent="0.35">
      <c r="A16" s="67"/>
      <c r="B16" s="66" t="s">
        <v>36</v>
      </c>
      <c r="C16" s="65"/>
      <c r="D16" s="64">
        <v>840513953.80000007</v>
      </c>
      <c r="E16" s="64">
        <v>629073541.70000041</v>
      </c>
      <c r="F16" s="64">
        <v>616981078.74000025</v>
      </c>
      <c r="G16" s="64">
        <v>393520769.93000019</v>
      </c>
      <c r="H16" s="64">
        <v>206138674.40999976</v>
      </c>
      <c r="I16" s="64">
        <v>446993183.86999989</v>
      </c>
      <c r="J16" s="63"/>
      <c r="K16" s="62">
        <v>0.73405215457828155</v>
      </c>
    </row>
    <row r="17" spans="1:11" ht="28.35" customHeight="1" x14ac:dyDescent="0.3">
      <c r="A17" s="78">
        <v>6</v>
      </c>
      <c r="B17" s="77" t="s">
        <v>35</v>
      </c>
      <c r="D17" s="76">
        <v>129037434.92999999</v>
      </c>
      <c r="E17" s="74">
        <v>83589650.24000001</v>
      </c>
      <c r="F17" s="74">
        <v>70951371.930000007</v>
      </c>
      <c r="G17" s="75">
        <v>23761808.030000005</v>
      </c>
      <c r="H17" s="74">
        <v>42578769.939999998</v>
      </c>
      <c r="I17" s="73">
        <v>105275626.90000001</v>
      </c>
      <c r="J17" s="40"/>
      <c r="K17" s="68">
        <v>0.54985107204347006</v>
      </c>
    </row>
    <row r="18" spans="1:11" ht="17.25" thickBot="1" x14ac:dyDescent="0.35">
      <c r="A18" s="49">
        <v>7</v>
      </c>
      <c r="B18" s="48" t="s">
        <v>34</v>
      </c>
      <c r="D18" s="72">
        <v>438308321.50999999</v>
      </c>
      <c r="E18" s="70">
        <v>402886234.15000004</v>
      </c>
      <c r="F18" s="70">
        <v>398254030.25</v>
      </c>
      <c r="G18" s="71">
        <v>132426170.56999996</v>
      </c>
      <c r="H18" s="70">
        <v>35422087.360000007</v>
      </c>
      <c r="I18" s="69">
        <v>305882150.93999994</v>
      </c>
      <c r="J18" s="40"/>
      <c r="K18" s="68">
        <v>0.90861617429025665</v>
      </c>
    </row>
    <row r="19" spans="1:11" ht="17.25" thickBot="1" x14ac:dyDescent="0.35">
      <c r="A19" s="67"/>
      <c r="B19" s="66" t="s">
        <v>33</v>
      </c>
      <c r="C19" s="65"/>
      <c r="D19" s="64">
        <v>567345756.43999994</v>
      </c>
      <c r="E19" s="64">
        <v>486475884.39000005</v>
      </c>
      <c r="F19" s="64">
        <v>469205402.18000001</v>
      </c>
      <c r="G19" s="64">
        <v>156187978.59999996</v>
      </c>
      <c r="H19" s="64">
        <v>78000857.300000012</v>
      </c>
      <c r="I19" s="64">
        <v>411157777.83999991</v>
      </c>
      <c r="J19" s="63"/>
      <c r="K19" s="62">
        <v>0.82701843955648091</v>
      </c>
    </row>
    <row r="20" spans="1:11" ht="28.35" customHeight="1" x14ac:dyDescent="0.3">
      <c r="A20" s="78">
        <v>8</v>
      </c>
      <c r="B20" s="77" t="s">
        <v>32</v>
      </c>
      <c r="D20" s="76">
        <v>199100270.31</v>
      </c>
      <c r="E20" s="74">
        <v>185366129.60999998</v>
      </c>
      <c r="F20" s="74">
        <v>185366129.60999998</v>
      </c>
      <c r="G20" s="75">
        <v>176801955.60999998</v>
      </c>
      <c r="H20" s="74">
        <v>13734140.700000001</v>
      </c>
      <c r="I20" s="73">
        <v>22298314.700000003</v>
      </c>
      <c r="J20" s="40"/>
      <c r="K20" s="68">
        <v>0.93101897511934117</v>
      </c>
    </row>
    <row r="21" spans="1:11" ht="18.75" customHeight="1" thickBot="1" x14ac:dyDescent="0.35">
      <c r="A21" s="49">
        <v>9</v>
      </c>
      <c r="B21" s="48" t="s">
        <v>31</v>
      </c>
      <c r="D21" s="72">
        <v>0</v>
      </c>
      <c r="E21" s="70">
        <v>0</v>
      </c>
      <c r="F21" s="70">
        <v>0</v>
      </c>
      <c r="G21" s="71">
        <v>0</v>
      </c>
      <c r="H21" s="70">
        <v>0</v>
      </c>
      <c r="I21" s="69">
        <v>0</v>
      </c>
      <c r="J21" s="40"/>
      <c r="K21" s="68">
        <v>0</v>
      </c>
    </row>
    <row r="22" spans="1:11" ht="17.25" thickBot="1" x14ac:dyDescent="0.35">
      <c r="A22" s="67"/>
      <c r="B22" s="66" t="s">
        <v>30</v>
      </c>
      <c r="C22" s="65"/>
      <c r="D22" s="64">
        <v>199100270.31</v>
      </c>
      <c r="E22" s="64">
        <v>185366129.60999998</v>
      </c>
      <c r="F22" s="64">
        <v>185366129.60999998</v>
      </c>
      <c r="G22" s="64">
        <v>176801955.60999998</v>
      </c>
      <c r="H22" s="64">
        <v>13734140.700000001</v>
      </c>
      <c r="I22" s="64">
        <v>22298314.700000003</v>
      </c>
      <c r="J22" s="63"/>
      <c r="K22" s="62">
        <v>0.93101897511934117</v>
      </c>
    </row>
    <row r="23" spans="1:11" ht="16.5" x14ac:dyDescent="0.3">
      <c r="A23" s="42"/>
      <c r="B23" s="42"/>
      <c r="D23" s="61"/>
      <c r="E23" s="59"/>
      <c r="F23" s="59"/>
      <c r="G23" s="60"/>
      <c r="H23" s="59"/>
      <c r="I23" s="58"/>
      <c r="J23" s="40"/>
      <c r="K23" s="57"/>
    </row>
    <row r="24" spans="1:11" ht="13.5" thickBot="1" x14ac:dyDescent="0.25">
      <c r="D24" s="38"/>
      <c r="E24" s="38"/>
      <c r="F24" s="38"/>
      <c r="G24" s="38"/>
      <c r="H24" s="38"/>
      <c r="I24" s="38"/>
      <c r="J24" s="38"/>
      <c r="K24" s="37"/>
    </row>
    <row r="25" spans="1:11" ht="21" thickBot="1" x14ac:dyDescent="0.25">
      <c r="B25" s="36" t="str">
        <f>"Total de "&amp;A7</f>
        <v>Total de despeses</v>
      </c>
      <c r="D25" s="56">
        <v>1606959980.55</v>
      </c>
      <c r="E25" s="56">
        <v>1300915555.7000003</v>
      </c>
      <c r="F25" s="56">
        <v>1271552610.5300002</v>
      </c>
      <c r="G25" s="56">
        <v>726510704.14000022</v>
      </c>
      <c r="H25" s="56">
        <v>297873672.40999979</v>
      </c>
      <c r="I25" s="56">
        <v>880449276.40999985</v>
      </c>
      <c r="J25" s="35"/>
      <c r="K25" s="55">
        <v>0.79127833046271456</v>
      </c>
    </row>
    <row r="26" spans="1:11" x14ac:dyDescent="0.2">
      <c r="I26" s="38"/>
      <c r="J26" s="38"/>
      <c r="K26" s="38"/>
    </row>
    <row r="27" spans="1:11" x14ac:dyDescent="0.2">
      <c r="I27" s="38" t="s">
        <v>29</v>
      </c>
      <c r="J27" s="38"/>
      <c r="K27" s="38"/>
    </row>
    <row r="30" spans="1:11" ht="33.75" x14ac:dyDescent="0.5">
      <c r="A30" s="54"/>
      <c r="I30" s="38"/>
      <c r="J30" s="38"/>
      <c r="K30" s="38"/>
    </row>
    <row r="31" spans="1:11" ht="20.100000000000001" customHeight="1" x14ac:dyDescent="0.5">
      <c r="A31" s="54"/>
      <c r="I31" s="38"/>
      <c r="J31" s="38"/>
      <c r="K31" s="38"/>
    </row>
    <row r="32" spans="1:11" ht="40.35" customHeight="1" x14ac:dyDescent="0.25">
      <c r="A32" s="134"/>
      <c r="B32" s="135"/>
      <c r="D32" s="53"/>
      <c r="E32" s="53"/>
      <c r="F32" s="53"/>
      <c r="G32" s="53"/>
      <c r="H32" s="53"/>
      <c r="I32" s="52"/>
      <c r="J32" s="52"/>
      <c r="K32" s="51"/>
    </row>
    <row r="33" spans="1:11" ht="20.100000000000001" customHeight="1" x14ac:dyDescent="0.2">
      <c r="A33" s="135"/>
      <c r="B33" s="135"/>
      <c r="D33" s="50"/>
      <c r="E33" s="50"/>
      <c r="F33" s="50"/>
      <c r="G33" s="50"/>
      <c r="H33" s="50"/>
      <c r="I33" s="50"/>
      <c r="J33" s="50"/>
      <c r="K33" s="50"/>
    </row>
    <row r="34" spans="1:11" ht="28.35" customHeight="1" x14ac:dyDescent="0.3">
      <c r="A34" s="49"/>
      <c r="B34" s="48"/>
      <c r="D34" s="41"/>
      <c r="E34" s="41"/>
      <c r="F34" s="41"/>
      <c r="G34" s="41"/>
      <c r="H34" s="41"/>
      <c r="I34" s="40"/>
      <c r="J34" s="40"/>
      <c r="K34" s="39"/>
    </row>
    <row r="35" spans="1:11" ht="16.5" x14ac:dyDescent="0.3">
      <c r="A35" s="49"/>
      <c r="B35" s="48"/>
      <c r="D35" s="41"/>
      <c r="E35" s="41"/>
      <c r="F35" s="41"/>
      <c r="G35" s="41"/>
      <c r="H35" s="41"/>
      <c r="I35" s="40"/>
      <c r="J35" s="40"/>
      <c r="K35" s="39"/>
    </row>
    <row r="36" spans="1:11" ht="16.5" x14ac:dyDescent="0.3">
      <c r="A36" s="49"/>
      <c r="B36" s="48"/>
      <c r="D36" s="41"/>
      <c r="E36" s="41"/>
      <c r="F36" s="41"/>
      <c r="G36" s="41"/>
      <c r="H36" s="41"/>
      <c r="I36" s="40"/>
      <c r="J36" s="40"/>
      <c r="K36" s="39"/>
    </row>
    <row r="37" spans="1:11" ht="16.5" x14ac:dyDescent="0.3">
      <c r="A37" s="49"/>
      <c r="B37" s="48"/>
      <c r="D37" s="41"/>
      <c r="E37" s="41"/>
      <c r="F37" s="41"/>
      <c r="G37" s="41"/>
      <c r="H37" s="41"/>
      <c r="I37" s="40"/>
      <c r="J37" s="40"/>
      <c r="K37" s="39"/>
    </row>
    <row r="38" spans="1:11" ht="16.5" x14ac:dyDescent="0.3">
      <c r="A38" s="47"/>
      <c r="B38" s="46"/>
      <c r="C38" s="45"/>
      <c r="D38" s="44"/>
      <c r="E38" s="44"/>
      <c r="F38" s="44"/>
      <c r="G38" s="44"/>
      <c r="H38" s="44"/>
      <c r="I38" s="44"/>
      <c r="J38" s="44"/>
      <c r="K38" s="43"/>
    </row>
    <row r="39" spans="1:11" ht="28.35" customHeight="1" x14ac:dyDescent="0.3">
      <c r="A39" s="49"/>
      <c r="B39" s="48"/>
      <c r="D39" s="41"/>
      <c r="E39" s="41"/>
      <c r="F39" s="41"/>
      <c r="G39" s="41"/>
      <c r="H39" s="41"/>
      <c r="I39" s="40"/>
      <c r="J39" s="40"/>
      <c r="K39" s="39"/>
    </row>
    <row r="40" spans="1:11" ht="16.5" x14ac:dyDescent="0.3">
      <c r="A40" s="49"/>
      <c r="B40" s="48"/>
      <c r="D40" s="41"/>
      <c r="E40" s="41"/>
      <c r="F40" s="41"/>
      <c r="G40" s="41"/>
      <c r="H40" s="41"/>
      <c r="I40" s="40"/>
      <c r="J40" s="40"/>
      <c r="K40" s="39"/>
    </row>
    <row r="41" spans="1:11" ht="16.5" x14ac:dyDescent="0.3">
      <c r="A41" s="47"/>
      <c r="B41" s="46"/>
      <c r="C41" s="45"/>
      <c r="D41" s="44"/>
      <c r="E41" s="44"/>
      <c r="F41" s="44"/>
      <c r="G41" s="44"/>
      <c r="H41" s="44"/>
      <c r="I41" s="44"/>
      <c r="J41" s="44"/>
      <c r="K41" s="43"/>
    </row>
    <row r="42" spans="1:11" ht="28.35" customHeight="1" x14ac:dyDescent="0.3">
      <c r="A42" s="49"/>
      <c r="B42" s="48"/>
      <c r="D42" s="41"/>
      <c r="E42" s="41"/>
      <c r="F42" s="41"/>
      <c r="G42" s="41"/>
      <c r="H42" s="41"/>
      <c r="I42" s="40"/>
      <c r="J42" s="40"/>
      <c r="K42" s="39"/>
    </row>
    <row r="43" spans="1:11" ht="18.75" customHeight="1" x14ac:dyDescent="0.3">
      <c r="A43" s="49"/>
      <c r="B43" s="48"/>
      <c r="D43" s="41"/>
      <c r="E43" s="41"/>
      <c r="F43" s="41"/>
      <c r="G43" s="41"/>
      <c r="H43" s="41"/>
      <c r="I43" s="40"/>
      <c r="J43" s="40"/>
      <c r="K43" s="39"/>
    </row>
    <row r="44" spans="1:11" ht="16.5" x14ac:dyDescent="0.3">
      <c r="A44" s="47"/>
      <c r="B44" s="46"/>
      <c r="C44" s="45"/>
      <c r="D44" s="44"/>
      <c r="E44" s="44"/>
      <c r="F44" s="44"/>
      <c r="G44" s="44"/>
      <c r="H44" s="44"/>
      <c r="I44" s="44"/>
      <c r="J44" s="44"/>
      <c r="K44" s="43"/>
    </row>
    <row r="45" spans="1:11" ht="16.5" x14ac:dyDescent="0.3">
      <c r="A45" s="42"/>
      <c r="B45" s="42"/>
      <c r="D45" s="41"/>
      <c r="E45" s="41"/>
      <c r="F45" s="41"/>
      <c r="G45" s="41"/>
      <c r="H45" s="41"/>
      <c r="I45" s="40"/>
      <c r="J45" s="40"/>
      <c r="K45" s="39"/>
    </row>
    <row r="46" spans="1:11" x14ac:dyDescent="0.2">
      <c r="D46" s="38"/>
      <c r="E46" s="38"/>
      <c r="F46" s="38"/>
      <c r="G46" s="38"/>
      <c r="H46" s="38"/>
      <c r="I46" s="38"/>
      <c r="J46" s="38"/>
      <c r="K46" s="37"/>
    </row>
    <row r="47" spans="1:11" ht="20.25" x14ac:dyDescent="0.2">
      <c r="B47" s="36"/>
      <c r="D47" s="35"/>
      <c r="E47" s="35"/>
      <c r="F47" s="35"/>
      <c r="G47" s="35"/>
      <c r="H47" s="35"/>
      <c r="I47" s="35"/>
      <c r="J47" s="35"/>
      <c r="K47" s="34"/>
    </row>
    <row r="70" spans="11:11" x14ac:dyDescent="0.2">
      <c r="K70" s="28" t="s">
        <v>82</v>
      </c>
    </row>
  </sheetData>
  <sheetProtection password="CB01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1"/>
  <dimension ref="B1:L84"/>
  <sheetViews>
    <sheetView showGridLines="0" zoomScaleNormal="100" workbookViewId="0">
      <selection activeCell="R46" sqref="R46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33" t="s">
        <v>28</v>
      </c>
    </row>
    <row r="2" spans="11:12" x14ac:dyDescent="0.2">
      <c r="K2" s="32"/>
      <c r="L2" s="31" t="s">
        <v>81</v>
      </c>
    </row>
    <row r="29" spans="2:11" ht="13.5" thickBot="1" x14ac:dyDescent="0.2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x14ac:dyDescent="0.2"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57" spans="2:11" ht="13.5" thickBot="1" x14ac:dyDescent="0.25"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2:11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84" spans="12:12" x14ac:dyDescent="0.2">
      <c r="L84" s="28" t="s">
        <v>82</v>
      </c>
    </row>
  </sheetData>
  <sheetProtection password="CB01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L84"/>
  <sheetViews>
    <sheetView showGridLines="0" zoomScaleNormal="100" workbookViewId="0">
      <selection activeCell="O73" sqref="O73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33" t="s">
        <v>28</v>
      </c>
    </row>
    <row r="2" spans="11:12" x14ac:dyDescent="0.2">
      <c r="K2" s="32"/>
      <c r="L2" s="31" t="s">
        <v>81</v>
      </c>
    </row>
    <row r="28" spans="2:11" ht="13.5" thickBot="1" x14ac:dyDescent="0.25"/>
    <row r="29" spans="2:11" x14ac:dyDescent="0.2"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57" spans="2:11" ht="13.5" thickBot="1" x14ac:dyDescent="0.25"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2:11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84" spans="12:12" x14ac:dyDescent="0.2">
      <c r="L84" s="28" t="s">
        <v>82</v>
      </c>
    </row>
  </sheetData>
  <sheetProtection password="CB01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J46"/>
  <sheetViews>
    <sheetView showGridLines="0" zoomScaleNormal="100" workbookViewId="0">
      <pane ySplit="4" topLeftCell="A5" activePane="bottomLeft" state="frozen"/>
      <selection activeCell="C64" sqref="C64"/>
      <selection pane="bottomLeft" activeCell="H20" sqref="H20"/>
    </sheetView>
  </sheetViews>
  <sheetFormatPr defaultColWidth="9.42578125" defaultRowHeight="12.75" x14ac:dyDescent="0.2"/>
  <cols>
    <col min="1" max="1" width="30.42578125" customWidth="1"/>
    <col min="2" max="12" width="18.42578125" customWidth="1"/>
    <col min="13" max="256" width="11.42578125" customWidth="1"/>
  </cols>
  <sheetData>
    <row r="1" spans="1:10" s="5" customFormat="1" ht="60.6" customHeight="1" x14ac:dyDescent="0.2">
      <c r="G1" s="27" t="s">
        <v>81</v>
      </c>
    </row>
    <row r="2" spans="1:10" x14ac:dyDescent="0.2">
      <c r="A2" s="4"/>
      <c r="B2" s="4"/>
      <c r="C2" s="4"/>
      <c r="D2" s="4"/>
      <c r="E2" s="4"/>
    </row>
    <row r="3" spans="1:10" s="5" customFormat="1" ht="33.75" x14ac:dyDescent="0.5">
      <c r="A3" s="6" t="s">
        <v>27</v>
      </c>
    </row>
    <row r="4" spans="1:10" x14ac:dyDescent="0.2">
      <c r="A4" s="4"/>
      <c r="B4" s="4"/>
      <c r="C4" s="4"/>
      <c r="D4" s="4"/>
      <c r="E4" s="4"/>
    </row>
    <row r="5" spans="1:10" x14ac:dyDescent="0.2">
      <c r="A5" s="4"/>
      <c r="B5" s="4"/>
      <c r="C5" s="4"/>
      <c r="D5" s="4"/>
      <c r="E5" s="4"/>
    </row>
    <row r="6" spans="1:10" ht="20.25" x14ac:dyDescent="0.3">
      <c r="A6" s="3" t="s">
        <v>26</v>
      </c>
    </row>
    <row r="7" spans="1:10" x14ac:dyDescent="0.2">
      <c r="A7" s="4"/>
      <c r="B7" s="4"/>
      <c r="C7" s="4"/>
      <c r="D7" s="4"/>
      <c r="E7" s="4"/>
    </row>
    <row r="8" spans="1:10" ht="20.100000000000001" customHeight="1" thickBot="1" x14ac:dyDescent="0.25">
      <c r="A8" s="2"/>
      <c r="B8" s="1" t="s">
        <v>25</v>
      </c>
      <c r="C8" s="1" t="s">
        <v>24</v>
      </c>
      <c r="D8" s="1" t="s">
        <v>23</v>
      </c>
      <c r="E8" s="1" t="s">
        <v>22</v>
      </c>
      <c r="F8" s="1" t="s">
        <v>21</v>
      </c>
    </row>
    <row r="9" spans="1:10" ht="25.35" customHeight="1" thickBot="1" x14ac:dyDescent="0.25">
      <c r="A9" s="7"/>
      <c r="B9" s="10">
        <v>1087.4349999999999</v>
      </c>
      <c r="C9" s="9">
        <v>1606.9599805499997</v>
      </c>
      <c r="D9" s="9">
        <v>465.1480044700001</v>
      </c>
      <c r="E9" s="9">
        <v>447.30594497999999</v>
      </c>
      <c r="F9" s="8">
        <v>17.84205949</v>
      </c>
    </row>
    <row r="10" spans="1:10" ht="13.5" thickTop="1" x14ac:dyDescent="0.2">
      <c r="A10" s="4"/>
      <c r="B10" s="4"/>
      <c r="C10" s="4"/>
      <c r="D10" s="4"/>
      <c r="E10" s="4"/>
    </row>
    <row r="11" spans="1:10" x14ac:dyDescent="0.2">
      <c r="A11" s="4"/>
      <c r="B11" s="4"/>
      <c r="C11" s="4"/>
      <c r="D11" s="4"/>
      <c r="E11" s="4"/>
    </row>
    <row r="12" spans="1:10" ht="20.25" x14ac:dyDescent="0.3">
      <c r="A12" s="3" t="s">
        <v>20</v>
      </c>
    </row>
    <row r="13" spans="1:10" x14ac:dyDescent="0.2">
      <c r="A13" s="4"/>
      <c r="B13" s="4"/>
      <c r="C13" s="4"/>
      <c r="D13" s="4"/>
      <c r="E13" s="4"/>
    </row>
    <row r="14" spans="1:10" ht="20.100000000000001" customHeight="1" thickBot="1" x14ac:dyDescent="0.25">
      <c r="A14" s="2"/>
      <c r="B14" s="26">
        <v>1</v>
      </c>
      <c r="C14" s="26">
        <v>2</v>
      </c>
      <c r="D14" s="26">
        <v>3</v>
      </c>
      <c r="E14" s="26">
        <v>4</v>
      </c>
      <c r="F14" s="26">
        <v>5</v>
      </c>
      <c r="G14" s="26">
        <v>6</v>
      </c>
      <c r="H14" s="26">
        <v>7</v>
      </c>
      <c r="I14" s="26">
        <v>8</v>
      </c>
      <c r="J14" s="26">
        <v>9</v>
      </c>
    </row>
    <row r="15" spans="1:10" ht="25.35" customHeight="1" x14ac:dyDescent="0.2">
      <c r="A15" s="25" t="s">
        <v>20</v>
      </c>
      <c r="B15" s="24">
        <v>69408069.320000008</v>
      </c>
      <c r="C15" s="23">
        <v>48287214.720000006</v>
      </c>
      <c r="D15" s="23">
        <v>5566391.2299999986</v>
      </c>
      <c r="E15" s="23">
        <v>317387765.62</v>
      </c>
      <c r="F15" s="23">
        <v>5787776.9800000004</v>
      </c>
      <c r="G15" s="23">
        <v>141203.05000000002</v>
      </c>
      <c r="H15" s="23">
        <v>2071326.0099999998</v>
      </c>
      <c r="I15" s="23">
        <v>16498257.539999999</v>
      </c>
      <c r="J15" s="22">
        <v>0</v>
      </c>
    </row>
    <row r="16" spans="1:10" ht="25.35" customHeight="1" x14ac:dyDescent="0.2">
      <c r="A16" s="21" t="s">
        <v>19</v>
      </c>
      <c r="B16" s="20">
        <v>156685000</v>
      </c>
      <c r="C16" s="19">
        <v>105080000</v>
      </c>
      <c r="D16" s="19">
        <v>4666000</v>
      </c>
      <c r="E16" s="19">
        <v>650653473.69999993</v>
      </c>
      <c r="F16" s="19">
        <v>2953000</v>
      </c>
      <c r="G16" s="19">
        <v>0</v>
      </c>
      <c r="H16" s="19">
        <v>5531276.5500000007</v>
      </c>
      <c r="I16" s="19">
        <v>681391230.29999995</v>
      </c>
      <c r="J16" s="18">
        <v>0</v>
      </c>
    </row>
    <row r="17" spans="1:10" ht="25.35" customHeight="1" x14ac:dyDescent="0.2">
      <c r="A17" s="21" t="s">
        <v>18</v>
      </c>
      <c r="B17" s="20">
        <v>69.40806932000001</v>
      </c>
      <c r="C17" s="19">
        <v>48.287214720000009</v>
      </c>
      <c r="D17" s="19">
        <v>5.5663912299999989</v>
      </c>
      <c r="E17" s="19">
        <v>317.38776561999998</v>
      </c>
      <c r="F17" s="19">
        <v>5.7877769800000003</v>
      </c>
      <c r="G17" s="19">
        <v>0.14120305000000002</v>
      </c>
      <c r="H17" s="19">
        <v>2.0713260099999999</v>
      </c>
      <c r="I17" s="19">
        <v>16.498257539999997</v>
      </c>
      <c r="J17" s="18">
        <v>0</v>
      </c>
    </row>
    <row r="18" spans="1:10" ht="25.35" customHeight="1" thickBot="1" x14ac:dyDescent="0.25">
      <c r="A18" s="12" t="s">
        <v>17</v>
      </c>
      <c r="B18" s="17">
        <v>156.685</v>
      </c>
      <c r="C18" s="16">
        <v>105.08</v>
      </c>
      <c r="D18" s="16">
        <v>4.6660000000000004</v>
      </c>
      <c r="E18" s="16">
        <v>650.65347369999995</v>
      </c>
      <c r="F18" s="16">
        <v>2.9529999999999998</v>
      </c>
      <c r="G18" s="16">
        <v>0</v>
      </c>
      <c r="H18" s="16">
        <v>5.5312765500000012</v>
      </c>
      <c r="I18" s="16">
        <v>681.39123029999996</v>
      </c>
      <c r="J18" s="15">
        <v>0</v>
      </c>
    </row>
    <row r="19" spans="1:10" ht="13.5" thickTop="1" x14ac:dyDescent="0.2"/>
    <row r="21" spans="1:10" ht="20.25" x14ac:dyDescent="0.3">
      <c r="A21" s="3" t="s">
        <v>16</v>
      </c>
    </row>
    <row r="22" spans="1:10" x14ac:dyDescent="0.2">
      <c r="A22" s="4"/>
      <c r="B22" s="4"/>
      <c r="C22" s="4"/>
      <c r="D22" s="4"/>
      <c r="E22" s="4"/>
    </row>
    <row r="23" spans="1:10" ht="25.35" customHeight="1" x14ac:dyDescent="0.2">
      <c r="A23" s="14" t="s">
        <v>15</v>
      </c>
      <c r="B23" s="13">
        <v>447.30594497999999</v>
      </c>
    </row>
    <row r="24" spans="1:10" ht="25.35" customHeight="1" thickBot="1" x14ac:dyDescent="0.25">
      <c r="A24" s="12" t="s">
        <v>14</v>
      </c>
      <c r="B24" s="11">
        <v>17.84205949</v>
      </c>
    </row>
    <row r="25" spans="1:10" ht="13.5" thickTop="1" x14ac:dyDescent="0.2"/>
    <row r="27" spans="1:10" ht="20.25" x14ac:dyDescent="0.3">
      <c r="A27" s="3" t="s">
        <v>0</v>
      </c>
    </row>
    <row r="28" spans="1:10" x14ac:dyDescent="0.2">
      <c r="A28" s="4"/>
      <c r="B28" s="4"/>
      <c r="C28" s="4"/>
      <c r="D28" s="4"/>
      <c r="E28" s="4"/>
    </row>
    <row r="29" spans="1:10" ht="20.100000000000001" customHeight="1" thickBot="1" x14ac:dyDescent="0.25">
      <c r="A29" s="2"/>
      <c r="B29" s="1" t="s">
        <v>13</v>
      </c>
      <c r="C29" s="1" t="s">
        <v>12</v>
      </c>
      <c r="D29" s="1" t="s">
        <v>11</v>
      </c>
      <c r="E29" s="1" t="s">
        <v>10</v>
      </c>
      <c r="F29" s="1" t="s">
        <v>1</v>
      </c>
      <c r="G29" s="1" t="s">
        <v>9</v>
      </c>
    </row>
    <row r="30" spans="1:10" ht="25.35" customHeight="1" thickBot="1" x14ac:dyDescent="0.25">
      <c r="A30" s="7"/>
      <c r="B30" s="10">
        <v>1087.4349999999999</v>
      </c>
      <c r="C30" s="9">
        <v>1606.95998055</v>
      </c>
      <c r="D30" s="9">
        <v>1271.5526105300003</v>
      </c>
      <c r="E30" s="9">
        <v>726.51070414000026</v>
      </c>
      <c r="F30" s="9">
        <v>714.50404115000015</v>
      </c>
      <c r="G30" s="8">
        <v>12.006662989999999</v>
      </c>
    </row>
    <row r="31" spans="1:10" ht="13.5" thickTop="1" x14ac:dyDescent="0.2">
      <c r="E31" s="4"/>
    </row>
    <row r="33" spans="1:10" ht="20.25" x14ac:dyDescent="0.3">
      <c r="A33" s="3" t="s">
        <v>8</v>
      </c>
    </row>
    <row r="34" spans="1:10" x14ac:dyDescent="0.2">
      <c r="A34" s="4"/>
      <c r="B34" s="4"/>
      <c r="C34" s="4"/>
      <c r="D34" s="4"/>
      <c r="E34" s="4"/>
    </row>
    <row r="35" spans="1:10" ht="20.100000000000001" customHeight="1" thickBot="1" x14ac:dyDescent="0.25">
      <c r="A35" s="2"/>
      <c r="B35" s="26">
        <v>1</v>
      </c>
      <c r="C35" s="26">
        <v>2</v>
      </c>
      <c r="D35" s="26">
        <v>3</v>
      </c>
      <c r="E35" s="26">
        <v>4</v>
      </c>
      <c r="F35" s="26">
        <v>5</v>
      </c>
      <c r="G35" s="26">
        <v>6</v>
      </c>
      <c r="H35" s="26">
        <v>7</v>
      </c>
      <c r="I35" s="26">
        <v>8</v>
      </c>
      <c r="J35" s="26">
        <v>9</v>
      </c>
    </row>
    <row r="36" spans="1:10" ht="25.35" customHeight="1" x14ac:dyDescent="0.2">
      <c r="A36" s="25" t="s">
        <v>7</v>
      </c>
      <c r="B36" s="24">
        <v>121842018.66000015</v>
      </c>
      <c r="C36" s="23">
        <v>110876042.88</v>
      </c>
      <c r="D36" s="23">
        <v>214.18</v>
      </c>
      <c r="E36" s="23">
        <v>384262803.02000016</v>
      </c>
      <c r="F36" s="23">
        <v>0</v>
      </c>
      <c r="G36" s="23">
        <v>70951371.930000007</v>
      </c>
      <c r="H36" s="23">
        <v>398254030.25</v>
      </c>
      <c r="I36" s="23">
        <v>185366129.60999998</v>
      </c>
      <c r="J36" s="22">
        <v>0</v>
      </c>
    </row>
    <row r="37" spans="1:10" ht="25.35" customHeight="1" x14ac:dyDescent="0.2">
      <c r="A37" s="21" t="s">
        <v>6</v>
      </c>
      <c r="B37" s="20">
        <v>269792977.02999997</v>
      </c>
      <c r="C37" s="19">
        <v>152598855.40000001</v>
      </c>
      <c r="D37" s="19">
        <v>111020</v>
      </c>
      <c r="E37" s="19">
        <v>415011101.37000012</v>
      </c>
      <c r="F37" s="19">
        <v>3000000</v>
      </c>
      <c r="G37" s="19">
        <v>129037434.92999999</v>
      </c>
      <c r="H37" s="19">
        <v>438308321.50999999</v>
      </c>
      <c r="I37" s="19">
        <v>199100270.31</v>
      </c>
      <c r="J37" s="18">
        <v>0</v>
      </c>
    </row>
    <row r="38" spans="1:10" ht="25.35" customHeight="1" x14ac:dyDescent="0.2">
      <c r="A38" s="21" t="s">
        <v>5</v>
      </c>
      <c r="B38" s="20">
        <v>121.84201866000015</v>
      </c>
      <c r="C38" s="19">
        <v>110.87604288</v>
      </c>
      <c r="D38" s="19">
        <v>2.1418000000000001E-4</v>
      </c>
      <c r="E38" s="19">
        <v>384.26280302000015</v>
      </c>
      <c r="F38" s="19">
        <v>0</v>
      </c>
      <c r="G38" s="19">
        <v>70.951371930000008</v>
      </c>
      <c r="H38" s="19">
        <v>398.25403025000003</v>
      </c>
      <c r="I38" s="19">
        <v>185.36612960999997</v>
      </c>
      <c r="J38" s="18">
        <v>0</v>
      </c>
    </row>
    <row r="39" spans="1:10" ht="25.35" customHeight="1" thickBot="1" x14ac:dyDescent="0.25">
      <c r="A39" s="12" t="s">
        <v>4</v>
      </c>
      <c r="B39" s="17">
        <v>269.79297702999997</v>
      </c>
      <c r="C39" s="16">
        <v>152.59885540000002</v>
      </c>
      <c r="D39" s="16">
        <v>0.11101999999999999</v>
      </c>
      <c r="E39" s="16">
        <v>415.01110137000012</v>
      </c>
      <c r="F39" s="16">
        <v>3</v>
      </c>
      <c r="G39" s="16">
        <v>129.03743492999999</v>
      </c>
      <c r="H39" s="16">
        <v>438.30832150999998</v>
      </c>
      <c r="I39" s="16">
        <v>199.10027031000001</v>
      </c>
      <c r="J39" s="15">
        <v>0</v>
      </c>
    </row>
    <row r="40" spans="1:10" ht="13.5" thickTop="1" x14ac:dyDescent="0.2"/>
    <row r="42" spans="1:10" ht="20.25" x14ac:dyDescent="0.3">
      <c r="A42" s="3" t="s">
        <v>3</v>
      </c>
    </row>
    <row r="43" spans="1:10" x14ac:dyDescent="0.2">
      <c r="A43" s="4"/>
      <c r="B43" s="4"/>
      <c r="C43" s="4"/>
      <c r="D43" s="4"/>
      <c r="E43" s="4"/>
    </row>
    <row r="44" spans="1:10" ht="25.35" customHeight="1" x14ac:dyDescent="0.2">
      <c r="A44" s="14" t="s">
        <v>3</v>
      </c>
      <c r="B44" s="13">
        <v>714.50404115000015</v>
      </c>
    </row>
    <row r="45" spans="1:10" ht="25.35" customHeight="1" thickBot="1" x14ac:dyDescent="0.25">
      <c r="A45" s="12" t="s">
        <v>2</v>
      </c>
      <c r="B45" s="11">
        <v>12.006662989999999</v>
      </c>
    </row>
    <row r="46" spans="1:10" ht="13.5" thickTop="1" x14ac:dyDescent="0.2"/>
  </sheetData>
  <sheetProtection password="CB01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GrIngressos</vt:lpstr>
      <vt:lpstr>GrDespeses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sanzhs</dc:creator>
  <cp:lastModifiedBy>sanzhs</cp:lastModifiedBy>
  <dcterms:created xsi:type="dcterms:W3CDTF">2023-07-27T08:18:27Z</dcterms:created>
  <dcterms:modified xsi:type="dcterms:W3CDTF">2023-10-05T10:41:00Z</dcterms:modified>
</cp:coreProperties>
</file>